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22050" windowHeight="9240" activeTab="0"/>
  </bookViews>
  <sheets>
    <sheet name="예산총괄표" sheetId="6" r:id="rId1"/>
  </sheets>
  <definedNames/>
  <calcPr calcId="124519"/>
</workbook>
</file>

<file path=xl/sharedStrings.xml><?xml version="1.0" encoding="utf-8"?>
<sst xmlns="http://schemas.openxmlformats.org/spreadsheetml/2006/main" count="126" uniqueCount="60">
  <si>
    <t>후원금수입</t>
  </si>
  <si>
    <t>운영비</t>
  </si>
  <si>
    <t>사업비</t>
  </si>
  <si>
    <t>교육비</t>
  </si>
  <si>
    <t>관</t>
  </si>
  <si>
    <t>항</t>
  </si>
  <si>
    <t>목</t>
  </si>
  <si>
    <t>입소자부담금수입</t>
  </si>
  <si>
    <t>입소비용수입</t>
  </si>
  <si>
    <t>보조금수입</t>
  </si>
  <si>
    <t>시군구보조금</t>
  </si>
  <si>
    <t>후원금수입</t>
  </si>
  <si>
    <t>지정후원금</t>
  </si>
  <si>
    <t>이월금</t>
  </si>
  <si>
    <t>전년도이월금(후원금)</t>
  </si>
  <si>
    <t>잡수입</t>
  </si>
  <si>
    <t>기타잡수입</t>
  </si>
  <si>
    <t>비지정후원금</t>
  </si>
  <si>
    <t>특별급식비</t>
  </si>
  <si>
    <t>의료비</t>
  </si>
  <si>
    <t>도서구입비</t>
  </si>
  <si>
    <t>기타교육비</t>
  </si>
  <si>
    <t>순번</t>
  </si>
  <si>
    <t>세입</t>
  </si>
  <si>
    <t>세출</t>
  </si>
  <si>
    <t>예산액</t>
  </si>
  <si>
    <t>증감(B)-(A)</t>
  </si>
  <si>
    <t>당초(A)</t>
  </si>
  <si>
    <t>추경(B)</t>
  </si>
  <si>
    <t>금액</t>
  </si>
  <si>
    <t>비율(%)</t>
  </si>
  <si>
    <t>사무비</t>
  </si>
  <si>
    <t>인건비</t>
  </si>
  <si>
    <t>급여</t>
  </si>
  <si>
    <t>제수당</t>
  </si>
  <si>
    <t>퇴직금 및 퇴직적립금</t>
  </si>
  <si>
    <t>사회보험부담금</t>
  </si>
  <si>
    <t>전년도이월금(자부담)</t>
  </si>
  <si>
    <t>기타후생경비</t>
  </si>
  <si>
    <t>업무추진비</t>
  </si>
  <si>
    <t>기관운영비</t>
  </si>
  <si>
    <t>기타예금이자수입</t>
  </si>
  <si>
    <t>운영비</t>
  </si>
  <si>
    <t>여비</t>
  </si>
  <si>
    <t>수용비 및 수수료</t>
  </si>
  <si>
    <t/>
  </si>
  <si>
    <t>공공요금</t>
  </si>
  <si>
    <t>제세공과금</t>
  </si>
  <si>
    <t>차량비</t>
  </si>
  <si>
    <t>사업비</t>
  </si>
  <si>
    <t>생계비</t>
  </si>
  <si>
    <t>주간보호프로그램사업비</t>
  </si>
  <si>
    <t>잡지출</t>
  </si>
  <si>
    <t>예비비 및 기타</t>
  </si>
  <si>
    <t>반환금</t>
  </si>
  <si>
    <t>합계</t>
  </si>
  <si>
    <t>회의비</t>
  </si>
  <si>
    <t>사무비</t>
  </si>
  <si>
    <t>업무추진비</t>
  </si>
  <si>
    <t>2016년 밀알주간보호센터 추경1차 예산서 총괄표</t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</si>
</sst>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5" fillId="2" borderId="4" xfId="0" applyNumberFormat="1" applyFont="1" applyFill="1" applyBorder="1" applyAlignment="1">
      <alignment horizontal="righ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76" fontId="5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U12" sqref="U12"/>
    </sheetView>
  </sheetViews>
  <sheetFormatPr defaultColWidth="9.140625" defaultRowHeight="15"/>
  <cols>
    <col min="1" max="1" width="4.28125" style="0" customWidth="1"/>
    <col min="2" max="2" width="8.8515625" style="0" customWidth="1"/>
    <col min="3" max="3" width="8.57421875" style="0" customWidth="1"/>
    <col min="5" max="6" width="9.57421875" style="0" customWidth="1"/>
    <col min="7" max="7" width="9.8515625" style="0" customWidth="1"/>
    <col min="8" max="8" width="7.28125" style="0" customWidth="1"/>
    <col min="9" max="9" width="7.140625" style="0" customWidth="1"/>
    <col min="10" max="10" width="8.28125" style="0" customWidth="1"/>
    <col min="12" max="13" width="9.57421875" style="0" customWidth="1"/>
    <col min="14" max="14" width="10.00390625" style="0" customWidth="1"/>
    <col min="15" max="15" width="7.00390625" style="0" customWidth="1"/>
  </cols>
  <sheetData>
    <row r="1" spans="1:15" ht="31.5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28" t="s">
        <v>22</v>
      </c>
      <c r="B2" s="31" t="s">
        <v>23</v>
      </c>
      <c r="C2" s="32"/>
      <c r="D2" s="32"/>
      <c r="E2" s="32"/>
      <c r="F2" s="32"/>
      <c r="G2" s="32"/>
      <c r="H2" s="33"/>
      <c r="I2" s="31" t="s">
        <v>24</v>
      </c>
      <c r="J2" s="32"/>
      <c r="K2" s="32"/>
      <c r="L2" s="32"/>
      <c r="M2" s="32"/>
      <c r="N2" s="32"/>
      <c r="O2" s="33"/>
    </row>
    <row r="3" spans="1:15" ht="15">
      <c r="A3" s="29"/>
      <c r="B3" s="28" t="s">
        <v>4</v>
      </c>
      <c r="C3" s="28" t="s">
        <v>5</v>
      </c>
      <c r="D3" s="28" t="s">
        <v>6</v>
      </c>
      <c r="E3" s="31" t="s">
        <v>25</v>
      </c>
      <c r="F3" s="33"/>
      <c r="G3" s="31" t="s">
        <v>26</v>
      </c>
      <c r="H3" s="33"/>
      <c r="I3" s="28" t="s">
        <v>4</v>
      </c>
      <c r="J3" s="28" t="s">
        <v>5</v>
      </c>
      <c r="K3" s="28" t="s">
        <v>6</v>
      </c>
      <c r="L3" s="31" t="s">
        <v>25</v>
      </c>
      <c r="M3" s="33"/>
      <c r="N3" s="31" t="s">
        <v>26</v>
      </c>
      <c r="O3" s="33"/>
    </row>
    <row r="4" spans="1:15" ht="15">
      <c r="A4" s="30"/>
      <c r="B4" s="30"/>
      <c r="C4" s="30"/>
      <c r="D4" s="30"/>
      <c r="E4" s="1" t="s">
        <v>27</v>
      </c>
      <c r="F4" s="1" t="s">
        <v>28</v>
      </c>
      <c r="G4" s="1" t="s">
        <v>29</v>
      </c>
      <c r="H4" s="1" t="s">
        <v>30</v>
      </c>
      <c r="I4" s="30"/>
      <c r="J4" s="30"/>
      <c r="K4" s="30"/>
      <c r="L4" s="1" t="s">
        <v>27</v>
      </c>
      <c r="M4" s="1" t="s">
        <v>28</v>
      </c>
      <c r="N4" s="1" t="s">
        <v>29</v>
      </c>
      <c r="O4" s="1" t="s">
        <v>30</v>
      </c>
    </row>
    <row r="5" spans="1:15" ht="22.5">
      <c r="A5" s="2">
        <v>1</v>
      </c>
      <c r="B5" s="3" t="s">
        <v>7</v>
      </c>
      <c r="C5" s="3" t="s">
        <v>8</v>
      </c>
      <c r="D5" s="3" t="s">
        <v>8</v>
      </c>
      <c r="E5" s="4">
        <v>18240000</v>
      </c>
      <c r="F5" s="4">
        <v>18240000</v>
      </c>
      <c r="G5" s="4">
        <v>0</v>
      </c>
      <c r="H5" s="4">
        <v>0</v>
      </c>
      <c r="I5" s="3" t="s">
        <v>31</v>
      </c>
      <c r="J5" s="3" t="s">
        <v>32</v>
      </c>
      <c r="K5" s="3" t="s">
        <v>33</v>
      </c>
      <c r="L5" s="4">
        <v>24600000</v>
      </c>
      <c r="M5" s="4">
        <v>24600000</v>
      </c>
      <c r="N5" s="4">
        <f aca="true" t="shared" si="0" ref="N5:N11">M5-L5</f>
        <v>0</v>
      </c>
      <c r="O5" s="4">
        <v>0</v>
      </c>
    </row>
    <row r="6" spans="1:15" ht="22.5">
      <c r="A6" s="5">
        <v>2</v>
      </c>
      <c r="B6" s="6" t="s">
        <v>9</v>
      </c>
      <c r="C6" s="6" t="s">
        <v>9</v>
      </c>
      <c r="D6" s="6" t="s">
        <v>10</v>
      </c>
      <c r="E6" s="7">
        <v>10000000</v>
      </c>
      <c r="F6" s="7">
        <v>10000000</v>
      </c>
      <c r="G6" s="7">
        <v>0</v>
      </c>
      <c r="H6" s="7">
        <v>0</v>
      </c>
      <c r="I6" s="6" t="s">
        <v>31</v>
      </c>
      <c r="J6" s="6" t="s">
        <v>32</v>
      </c>
      <c r="K6" s="6" t="s">
        <v>34</v>
      </c>
      <c r="L6" s="7">
        <v>0</v>
      </c>
      <c r="M6" s="7">
        <v>0</v>
      </c>
      <c r="N6" s="7">
        <f t="shared" si="0"/>
        <v>0</v>
      </c>
      <c r="O6" s="7">
        <v>0</v>
      </c>
    </row>
    <row r="7" spans="1:15" ht="22.5">
      <c r="A7" s="8">
        <v>3</v>
      </c>
      <c r="B7" s="9" t="s">
        <v>11</v>
      </c>
      <c r="C7" s="9" t="s">
        <v>11</v>
      </c>
      <c r="D7" s="9" t="s">
        <v>12</v>
      </c>
      <c r="E7" s="10">
        <v>30000000</v>
      </c>
      <c r="F7" s="10">
        <v>30250000</v>
      </c>
      <c r="G7" s="10">
        <f>F7-E7</f>
        <v>250000</v>
      </c>
      <c r="H7" s="10">
        <v>0</v>
      </c>
      <c r="I7" s="9" t="s">
        <v>31</v>
      </c>
      <c r="J7" s="9" t="s">
        <v>32</v>
      </c>
      <c r="K7" s="9" t="s">
        <v>35</v>
      </c>
      <c r="L7" s="10">
        <v>1350000</v>
      </c>
      <c r="M7" s="10">
        <v>1350000</v>
      </c>
      <c r="N7" s="10">
        <f t="shared" si="0"/>
        <v>0</v>
      </c>
      <c r="O7" s="10">
        <v>0</v>
      </c>
    </row>
    <row r="8" spans="1:15" ht="22.5">
      <c r="A8" s="2">
        <v>4</v>
      </c>
      <c r="B8" s="9" t="s">
        <v>0</v>
      </c>
      <c r="C8" s="9" t="s">
        <v>0</v>
      </c>
      <c r="D8" s="9" t="s">
        <v>17</v>
      </c>
      <c r="E8" s="10">
        <v>0</v>
      </c>
      <c r="F8" s="10">
        <v>0</v>
      </c>
      <c r="G8" s="10">
        <v>0</v>
      </c>
      <c r="H8" s="10">
        <v>0</v>
      </c>
      <c r="I8" s="6" t="s">
        <v>31</v>
      </c>
      <c r="J8" s="6" t="s">
        <v>32</v>
      </c>
      <c r="K8" s="6" t="s">
        <v>36</v>
      </c>
      <c r="L8" s="7">
        <v>3201360</v>
      </c>
      <c r="M8" s="7">
        <v>3932640</v>
      </c>
      <c r="N8" s="10">
        <f t="shared" si="0"/>
        <v>731280</v>
      </c>
      <c r="O8" s="7">
        <v>0</v>
      </c>
    </row>
    <row r="9" spans="1:15" ht="22.5">
      <c r="A9" s="5">
        <v>5</v>
      </c>
      <c r="B9" s="6" t="s">
        <v>13</v>
      </c>
      <c r="C9" s="6" t="s">
        <v>13</v>
      </c>
      <c r="D9" s="6" t="s">
        <v>37</v>
      </c>
      <c r="E9" s="7">
        <v>3191778</v>
      </c>
      <c r="F9" s="7">
        <v>3226898</v>
      </c>
      <c r="G9" s="7">
        <f>F9-E9</f>
        <v>35120</v>
      </c>
      <c r="H9" s="7">
        <v>0</v>
      </c>
      <c r="I9" s="9" t="s">
        <v>31</v>
      </c>
      <c r="J9" s="9" t="s">
        <v>32</v>
      </c>
      <c r="K9" s="9" t="s">
        <v>38</v>
      </c>
      <c r="L9" s="10">
        <v>2350000</v>
      </c>
      <c r="M9" s="10">
        <v>2550000</v>
      </c>
      <c r="N9" s="11">
        <f t="shared" si="0"/>
        <v>200000</v>
      </c>
      <c r="O9" s="10">
        <v>0</v>
      </c>
    </row>
    <row r="10" spans="1:15" ht="22.5">
      <c r="A10" s="8">
        <v>6</v>
      </c>
      <c r="B10" s="9" t="s">
        <v>13</v>
      </c>
      <c r="C10" s="9" t="s">
        <v>13</v>
      </c>
      <c r="D10" s="9" t="s">
        <v>14</v>
      </c>
      <c r="E10" s="10">
        <v>38722</v>
      </c>
      <c r="F10" s="10">
        <v>2039380</v>
      </c>
      <c r="G10" s="10">
        <f>F10-E10</f>
        <v>2000658</v>
      </c>
      <c r="H10" s="10">
        <v>0</v>
      </c>
      <c r="I10" s="6" t="s">
        <v>31</v>
      </c>
      <c r="J10" s="6" t="s">
        <v>39</v>
      </c>
      <c r="K10" s="6" t="s">
        <v>40</v>
      </c>
      <c r="L10" s="7">
        <v>6000000</v>
      </c>
      <c r="M10" s="7">
        <v>6000000</v>
      </c>
      <c r="N10" s="7">
        <f t="shared" si="0"/>
        <v>0</v>
      </c>
      <c r="O10" s="7">
        <v>0</v>
      </c>
    </row>
    <row r="11" spans="1:15" ht="22.5">
      <c r="A11" s="2">
        <v>7</v>
      </c>
      <c r="B11" s="6" t="s">
        <v>15</v>
      </c>
      <c r="C11" s="6" t="s">
        <v>15</v>
      </c>
      <c r="D11" s="6" t="s">
        <v>41</v>
      </c>
      <c r="E11" s="10">
        <v>5000</v>
      </c>
      <c r="F11" s="10">
        <v>10000</v>
      </c>
      <c r="G11" s="7">
        <f>F11-E11</f>
        <v>5000</v>
      </c>
      <c r="H11" s="21">
        <v>0</v>
      </c>
      <c r="I11" s="6" t="s">
        <v>57</v>
      </c>
      <c r="J11" s="6" t="s">
        <v>58</v>
      </c>
      <c r="K11" s="6" t="s">
        <v>56</v>
      </c>
      <c r="L11" s="7">
        <v>0</v>
      </c>
      <c r="M11" s="7">
        <v>400000</v>
      </c>
      <c r="N11" s="7">
        <f t="shared" si="0"/>
        <v>400000</v>
      </c>
      <c r="O11" s="7"/>
    </row>
    <row r="12" spans="1:15" ht="25.5" customHeight="1">
      <c r="A12" s="5">
        <v>8</v>
      </c>
      <c r="B12" s="14" t="s">
        <v>15</v>
      </c>
      <c r="C12" s="14" t="s">
        <v>15</v>
      </c>
      <c r="D12" s="15" t="s">
        <v>16</v>
      </c>
      <c r="E12" s="13">
        <v>0</v>
      </c>
      <c r="F12" s="13">
        <v>0</v>
      </c>
      <c r="G12" s="17">
        <f>F12-E12</f>
        <v>0</v>
      </c>
      <c r="H12" s="22">
        <v>0</v>
      </c>
      <c r="I12" s="19" t="s">
        <v>31</v>
      </c>
      <c r="J12" s="9" t="s">
        <v>42</v>
      </c>
      <c r="K12" s="9" t="s">
        <v>43</v>
      </c>
      <c r="L12" s="10">
        <v>480000</v>
      </c>
      <c r="M12" s="10">
        <v>640000</v>
      </c>
      <c r="N12" s="10">
        <f aca="true" t="shared" si="1" ref="N12:N22">M12-L12</f>
        <v>160000</v>
      </c>
      <c r="O12" s="10">
        <v>0</v>
      </c>
    </row>
    <row r="13" spans="1:15" ht="22.5">
      <c r="A13" s="8">
        <v>9</v>
      </c>
      <c r="B13" s="16"/>
      <c r="C13" s="16"/>
      <c r="D13" s="16"/>
      <c r="E13" s="16"/>
      <c r="F13" s="16"/>
      <c r="G13" s="18"/>
      <c r="H13" s="22"/>
      <c r="I13" s="20" t="s">
        <v>31</v>
      </c>
      <c r="J13" s="6" t="s">
        <v>42</v>
      </c>
      <c r="K13" s="6" t="s">
        <v>44</v>
      </c>
      <c r="L13" s="7">
        <v>3790000</v>
      </c>
      <c r="M13" s="7">
        <v>3836110</v>
      </c>
      <c r="N13" s="7">
        <f t="shared" si="1"/>
        <v>46110</v>
      </c>
      <c r="O13" s="7">
        <v>0</v>
      </c>
    </row>
    <row r="14" spans="1:15" ht="15">
      <c r="A14" s="2">
        <v>10</v>
      </c>
      <c r="B14" s="9"/>
      <c r="C14" s="9"/>
      <c r="D14" s="9"/>
      <c r="E14" s="7"/>
      <c r="F14" s="7"/>
      <c r="G14" s="7"/>
      <c r="H14" s="7"/>
      <c r="I14" s="9" t="s">
        <v>31</v>
      </c>
      <c r="J14" s="9" t="s">
        <v>42</v>
      </c>
      <c r="K14" s="9" t="s">
        <v>46</v>
      </c>
      <c r="L14" s="10">
        <v>2160000</v>
      </c>
      <c r="M14" s="10">
        <v>2400000</v>
      </c>
      <c r="N14" s="10">
        <f t="shared" si="1"/>
        <v>240000</v>
      </c>
      <c r="O14" s="10">
        <v>0</v>
      </c>
    </row>
    <row r="15" spans="1:15" ht="15">
      <c r="A15" s="5">
        <v>11</v>
      </c>
      <c r="B15" s="9" t="s">
        <v>45</v>
      </c>
      <c r="C15" s="9" t="s">
        <v>45</v>
      </c>
      <c r="D15" s="9" t="s">
        <v>45</v>
      </c>
      <c r="E15" s="10"/>
      <c r="F15" s="10"/>
      <c r="G15" s="10"/>
      <c r="H15" s="10"/>
      <c r="I15" s="6" t="s">
        <v>31</v>
      </c>
      <c r="J15" s="6" t="s">
        <v>42</v>
      </c>
      <c r="K15" s="6" t="s">
        <v>47</v>
      </c>
      <c r="L15" s="7">
        <v>2759140</v>
      </c>
      <c r="M15" s="7">
        <v>2775268</v>
      </c>
      <c r="N15" s="7">
        <f>M15-L15</f>
        <v>16128</v>
      </c>
      <c r="O15" s="7">
        <v>0</v>
      </c>
    </row>
    <row r="16" spans="1:15" ht="15">
      <c r="A16" s="8">
        <v>12</v>
      </c>
      <c r="B16" s="6" t="s">
        <v>45</v>
      </c>
      <c r="C16" s="6" t="s">
        <v>45</v>
      </c>
      <c r="D16" s="6" t="s">
        <v>45</v>
      </c>
      <c r="E16" s="7"/>
      <c r="F16" s="7"/>
      <c r="G16" s="7"/>
      <c r="H16" s="7"/>
      <c r="I16" s="9" t="s">
        <v>31</v>
      </c>
      <c r="J16" s="9" t="s">
        <v>42</v>
      </c>
      <c r="K16" s="9" t="s">
        <v>48</v>
      </c>
      <c r="L16" s="10">
        <v>3400000</v>
      </c>
      <c r="M16" s="10">
        <v>3496260</v>
      </c>
      <c r="N16" s="10">
        <f t="shared" si="1"/>
        <v>96260</v>
      </c>
      <c r="O16" s="10">
        <v>0</v>
      </c>
    </row>
    <row r="17" spans="1:15" ht="15">
      <c r="A17" s="2">
        <v>13</v>
      </c>
      <c r="B17" s="6"/>
      <c r="C17" s="6"/>
      <c r="D17" s="6"/>
      <c r="E17" s="7"/>
      <c r="F17" s="7"/>
      <c r="G17" s="7"/>
      <c r="H17" s="7"/>
      <c r="I17" s="9" t="s">
        <v>2</v>
      </c>
      <c r="J17" s="9" t="s">
        <v>1</v>
      </c>
      <c r="K17" s="9" t="s">
        <v>19</v>
      </c>
      <c r="L17" s="10">
        <v>200000</v>
      </c>
      <c r="M17" s="10">
        <v>200000</v>
      </c>
      <c r="N17" s="10">
        <f t="shared" si="1"/>
        <v>0</v>
      </c>
      <c r="O17" s="10"/>
    </row>
    <row r="18" spans="1:15" ht="15">
      <c r="A18" s="5">
        <v>14</v>
      </c>
      <c r="B18" s="9" t="s">
        <v>45</v>
      </c>
      <c r="C18" s="9" t="s">
        <v>45</v>
      </c>
      <c r="D18" s="9" t="s">
        <v>45</v>
      </c>
      <c r="E18" s="10"/>
      <c r="F18" s="10"/>
      <c r="G18" s="10"/>
      <c r="H18" s="10"/>
      <c r="I18" s="6" t="s">
        <v>49</v>
      </c>
      <c r="J18" s="6" t="s">
        <v>42</v>
      </c>
      <c r="K18" s="6" t="s">
        <v>50</v>
      </c>
      <c r="L18" s="7">
        <v>3200000</v>
      </c>
      <c r="M18" s="7">
        <v>3200000</v>
      </c>
      <c r="N18" s="7">
        <f t="shared" si="1"/>
        <v>0</v>
      </c>
      <c r="O18" s="7">
        <v>0</v>
      </c>
    </row>
    <row r="19" spans="1:15" ht="15">
      <c r="A19" s="8">
        <v>15</v>
      </c>
      <c r="B19" s="9"/>
      <c r="C19" s="9"/>
      <c r="D19" s="9"/>
      <c r="E19" s="10"/>
      <c r="F19" s="10"/>
      <c r="G19" s="10"/>
      <c r="H19" s="10"/>
      <c r="I19" s="6" t="s">
        <v>2</v>
      </c>
      <c r="J19" s="6" t="s">
        <v>1</v>
      </c>
      <c r="K19" s="6" t="s">
        <v>18</v>
      </c>
      <c r="L19" s="7">
        <v>1800000</v>
      </c>
      <c r="M19" s="7">
        <v>2000000</v>
      </c>
      <c r="N19" s="7">
        <f t="shared" si="1"/>
        <v>200000</v>
      </c>
      <c r="O19" s="7"/>
    </row>
    <row r="20" spans="1:15" ht="15">
      <c r="A20" s="2">
        <v>16</v>
      </c>
      <c r="B20" s="9"/>
      <c r="C20" s="9"/>
      <c r="D20" s="9"/>
      <c r="E20" s="10"/>
      <c r="F20" s="10"/>
      <c r="G20" s="10"/>
      <c r="H20" s="10"/>
      <c r="I20" s="6" t="s">
        <v>2</v>
      </c>
      <c r="J20" s="6" t="s">
        <v>3</v>
      </c>
      <c r="K20" s="6" t="s">
        <v>20</v>
      </c>
      <c r="L20" s="7">
        <v>400000</v>
      </c>
      <c r="M20" s="7">
        <v>500000</v>
      </c>
      <c r="N20" s="7">
        <f t="shared" si="1"/>
        <v>100000</v>
      </c>
      <c r="O20" s="7"/>
    </row>
    <row r="21" spans="1:15" ht="15">
      <c r="A21" s="5">
        <v>17</v>
      </c>
      <c r="B21" s="9"/>
      <c r="C21" s="9"/>
      <c r="D21" s="9"/>
      <c r="E21" s="10"/>
      <c r="F21" s="10"/>
      <c r="G21" s="10"/>
      <c r="H21" s="10"/>
      <c r="I21" s="6" t="s">
        <v>2</v>
      </c>
      <c r="J21" s="6" t="s">
        <v>3</v>
      </c>
      <c r="K21" s="6" t="s">
        <v>21</v>
      </c>
      <c r="L21" s="7">
        <v>400000</v>
      </c>
      <c r="M21" s="7">
        <v>400000</v>
      </c>
      <c r="N21" s="7">
        <f t="shared" si="1"/>
        <v>0</v>
      </c>
      <c r="O21" s="7"/>
    </row>
    <row r="22" spans="1:15" ht="33.75">
      <c r="A22" s="8">
        <v>18</v>
      </c>
      <c r="B22" s="6" t="s">
        <v>45</v>
      </c>
      <c r="C22" s="6" t="s">
        <v>45</v>
      </c>
      <c r="D22" s="6" t="s">
        <v>45</v>
      </c>
      <c r="E22" s="7"/>
      <c r="F22" s="7"/>
      <c r="G22" s="7"/>
      <c r="H22" s="7"/>
      <c r="I22" s="9" t="s">
        <v>49</v>
      </c>
      <c r="J22" s="9" t="s">
        <v>49</v>
      </c>
      <c r="K22" s="9" t="s">
        <v>51</v>
      </c>
      <c r="L22" s="10">
        <v>5284000</v>
      </c>
      <c r="M22" s="10">
        <v>5384000</v>
      </c>
      <c r="N22" s="10">
        <f t="shared" si="1"/>
        <v>100000</v>
      </c>
      <c r="O22" s="10">
        <v>0</v>
      </c>
    </row>
    <row r="23" spans="1:15" ht="15">
      <c r="A23" s="2">
        <v>19</v>
      </c>
      <c r="B23" s="9" t="s">
        <v>45</v>
      </c>
      <c r="C23" s="9" t="s">
        <v>45</v>
      </c>
      <c r="D23" s="9" t="s">
        <v>45</v>
      </c>
      <c r="E23" s="10"/>
      <c r="F23" s="10"/>
      <c r="G23" s="10"/>
      <c r="H23" s="10"/>
      <c r="I23" s="6" t="s">
        <v>52</v>
      </c>
      <c r="J23" s="6" t="s">
        <v>52</v>
      </c>
      <c r="K23" s="6" t="s">
        <v>52</v>
      </c>
      <c r="L23" s="7">
        <v>100000</v>
      </c>
      <c r="M23" s="7">
        <v>100000</v>
      </c>
      <c r="N23" s="7">
        <f>M23-L23</f>
        <v>0</v>
      </c>
      <c r="O23" s="7">
        <v>0</v>
      </c>
    </row>
    <row r="24" spans="1:15" ht="22.5">
      <c r="A24" s="5">
        <v>20</v>
      </c>
      <c r="B24" s="6" t="s">
        <v>45</v>
      </c>
      <c r="C24" s="6" t="s">
        <v>45</v>
      </c>
      <c r="D24" s="6" t="s">
        <v>45</v>
      </c>
      <c r="E24" s="7"/>
      <c r="F24" s="7"/>
      <c r="G24" s="7"/>
      <c r="H24" s="7"/>
      <c r="I24" s="9" t="s">
        <v>53</v>
      </c>
      <c r="J24" s="9" t="s">
        <v>53</v>
      </c>
      <c r="K24" s="9" t="s">
        <v>54</v>
      </c>
      <c r="L24" s="10">
        <v>1000</v>
      </c>
      <c r="M24" s="10">
        <v>2000</v>
      </c>
      <c r="N24" s="10">
        <f>M24-L24</f>
        <v>1000</v>
      </c>
      <c r="O24" s="10">
        <v>0</v>
      </c>
    </row>
    <row r="25" spans="1:15" ht="15">
      <c r="A25" s="23" t="s">
        <v>55</v>
      </c>
      <c r="B25" s="24"/>
      <c r="C25" s="24"/>
      <c r="D25" s="25"/>
      <c r="E25" s="12">
        <f>E5+E6+E7+E8+E9+E10+E11+E12</f>
        <v>61475500</v>
      </c>
      <c r="F25" s="12">
        <f>F5+F6+F7+F8+F9+F10+F11+F12</f>
        <v>63766278</v>
      </c>
      <c r="G25" s="12">
        <f>G5+G6+G7+G8+G9+G10+G11+G12</f>
        <v>2290778</v>
      </c>
      <c r="H25" s="12">
        <v>0</v>
      </c>
      <c r="I25" s="23" t="s">
        <v>55</v>
      </c>
      <c r="J25" s="24"/>
      <c r="K25" s="25"/>
      <c r="L25" s="12">
        <f>L5+L6+L7+L8+L9+L10+L12+L13+L14+L15+L16+L17+L18+L19+L20+L21+L22+L23+L24</f>
        <v>61475500</v>
      </c>
      <c r="M25" s="12">
        <f>M5+M6+M7+M8+M9+M10+M11+M12+M13+M14+M15+M16+M17+M18+M19+M20+M21+M22+M23+M24</f>
        <v>63766278</v>
      </c>
      <c r="N25" s="12">
        <f>N5+N6+N7+N8+N9+N10++N11+N12+N13+N14+N15+N16+N17+N18+N19+N20+N21+N22+N23+N24</f>
        <v>2290778</v>
      </c>
      <c r="O25" s="12">
        <v>0</v>
      </c>
    </row>
  </sheetData>
  <mergeCells count="16">
    <mergeCell ref="A25:D25"/>
    <mergeCell ref="I25:K25"/>
    <mergeCell ref="A1:O1"/>
    <mergeCell ref="A2:A4"/>
    <mergeCell ref="B2:H2"/>
    <mergeCell ref="I2:O2"/>
    <mergeCell ref="B3:B4"/>
    <mergeCell ref="C3:C4"/>
    <mergeCell ref="D3:D4"/>
    <mergeCell ref="E3:F3"/>
    <mergeCell ref="G3:H3"/>
    <mergeCell ref="I3:I4"/>
    <mergeCell ref="J3:J4"/>
    <mergeCell ref="K3:K4"/>
    <mergeCell ref="L3:M3"/>
    <mergeCell ref="N3:O3"/>
  </mergeCells>
  <printOptions/>
  <pageMargins left="0.4" right="0.17" top="0.27" bottom="0.17" header="0.5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Microsoft</cp:lastModifiedBy>
  <cp:lastPrinted>2016-12-16T01:51:12Z</cp:lastPrinted>
  <dcterms:created xsi:type="dcterms:W3CDTF">2014-03-22T02:15:32Z</dcterms:created>
  <dcterms:modified xsi:type="dcterms:W3CDTF">2016-12-22T04:13:46Z</dcterms:modified>
  <cp:category/>
  <cp:version/>
  <cp:contentType/>
  <cp:contentStatus/>
</cp:coreProperties>
</file>