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05" windowWidth="22050" windowHeight="9240" activeTab="0"/>
  </bookViews>
  <sheets>
    <sheet name="예산총괄표" sheetId="6" r:id="rId1"/>
  </sheets>
  <definedNames/>
  <calcPr calcId="124519"/>
</workbook>
</file>

<file path=xl/sharedStrings.xml><?xml version="1.0" encoding="utf-8"?>
<sst xmlns="http://schemas.openxmlformats.org/spreadsheetml/2006/main" count="127" uniqueCount="61">
  <si>
    <t>잡수입</t>
  </si>
  <si>
    <t>후원금수입</t>
  </si>
  <si>
    <t>운영비</t>
  </si>
  <si>
    <t>사업비</t>
  </si>
  <si>
    <t>교육비</t>
  </si>
  <si>
    <t>관</t>
  </si>
  <si>
    <t>항</t>
  </si>
  <si>
    <t>목</t>
  </si>
  <si>
    <t>입소비용수입</t>
  </si>
  <si>
    <t>보조금수입</t>
  </si>
  <si>
    <t>시군구보조금</t>
  </si>
  <si>
    <t>후원금수입</t>
  </si>
  <si>
    <t>지정후원금</t>
  </si>
  <si>
    <t>이월금</t>
  </si>
  <si>
    <t>전년도이월금(후원금)</t>
  </si>
  <si>
    <t>잡수입</t>
  </si>
  <si>
    <t>기타잡수입</t>
  </si>
  <si>
    <t>비지정후원금</t>
  </si>
  <si>
    <t>특별급식비</t>
  </si>
  <si>
    <t>의료비</t>
  </si>
  <si>
    <t>도서구입비</t>
  </si>
  <si>
    <t>기타교육비</t>
  </si>
  <si>
    <t>순번</t>
  </si>
  <si>
    <t>세입</t>
  </si>
  <si>
    <t>세출</t>
  </si>
  <si>
    <t>예산액</t>
  </si>
  <si>
    <t>증감(B)-(A)</t>
  </si>
  <si>
    <t>금액</t>
  </si>
  <si>
    <t>사무비</t>
  </si>
  <si>
    <t>인건비</t>
  </si>
  <si>
    <t>급여</t>
  </si>
  <si>
    <t>제수당</t>
  </si>
  <si>
    <t>전년도이월금(자부담)</t>
  </si>
  <si>
    <t>기타후생경비</t>
  </si>
  <si>
    <t>업무추진비</t>
  </si>
  <si>
    <t>기관운영비</t>
  </si>
  <si>
    <t>기타예금이자수입</t>
  </si>
  <si>
    <t>운영비</t>
  </si>
  <si>
    <t>여비</t>
  </si>
  <si>
    <t/>
  </si>
  <si>
    <t>공공요금</t>
  </si>
  <si>
    <t>제세공과금</t>
  </si>
  <si>
    <t>차량비</t>
  </si>
  <si>
    <t>사업비</t>
  </si>
  <si>
    <t>생계비</t>
  </si>
  <si>
    <t>주간보호프로그램사업비</t>
  </si>
  <si>
    <t>잡지출</t>
  </si>
  <si>
    <t>반환금</t>
  </si>
  <si>
    <t>합계</t>
  </si>
  <si>
    <t>전년도예산액</t>
  </si>
  <si>
    <t>당초예산액</t>
  </si>
  <si>
    <t>증감액</t>
  </si>
  <si>
    <t>회의비</t>
  </si>
  <si>
    <t>사무비</t>
  </si>
  <si>
    <t>업무추진비</t>
  </si>
  <si>
    <t>퇴직금 및 
퇴직적립금</t>
  </si>
  <si>
    <t>사회보험
부담금</t>
  </si>
  <si>
    <t>예비비 및 
기타</t>
  </si>
  <si>
    <t>수용비 및
 수수료</t>
  </si>
  <si>
    <t>입소자
부담금수입</t>
  </si>
  <si>
    <t>2017년 밀알주간보호센터 본예산 총괄표</t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</si>
</sst>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b/>
      <sz val="9"/>
      <color rgb="FF286892"/>
      <name val="굴림"/>
      <family val="3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right"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Q11" sqref="Q11"/>
    </sheetView>
  </sheetViews>
  <sheetFormatPr defaultColWidth="9.140625" defaultRowHeight="15"/>
  <cols>
    <col min="1" max="1" width="4.28125" style="0" customWidth="1"/>
    <col min="2" max="4" width="10.57421875" style="18" customWidth="1"/>
    <col min="5" max="7" width="10.57421875" style="0" customWidth="1"/>
    <col min="8" max="9" width="9.57421875" style="18" customWidth="1"/>
    <col min="10" max="10" width="10.57421875" style="18" customWidth="1"/>
    <col min="11" max="12" width="10.57421875" style="0" customWidth="1"/>
    <col min="13" max="13" width="9.57421875" style="0" customWidth="1"/>
  </cols>
  <sheetData>
    <row r="1" spans="1:13" ht="31.5">
      <c r="A1" s="24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6" t="s">
        <v>22</v>
      </c>
      <c r="B2" s="29" t="s">
        <v>23</v>
      </c>
      <c r="C2" s="30"/>
      <c r="D2" s="30"/>
      <c r="E2" s="30"/>
      <c r="F2" s="30"/>
      <c r="G2" s="30"/>
      <c r="H2" s="29" t="s">
        <v>24</v>
      </c>
      <c r="I2" s="30"/>
      <c r="J2" s="30"/>
      <c r="K2" s="30"/>
      <c r="L2" s="30"/>
      <c r="M2" s="30"/>
    </row>
    <row r="3" spans="1:13" ht="20.1" customHeight="1">
      <c r="A3" s="27"/>
      <c r="B3" s="26" t="s">
        <v>5</v>
      </c>
      <c r="C3" s="26" t="s">
        <v>6</v>
      </c>
      <c r="D3" s="26" t="s">
        <v>7</v>
      </c>
      <c r="E3" s="29" t="s">
        <v>25</v>
      </c>
      <c r="F3" s="31"/>
      <c r="G3" s="11" t="s">
        <v>51</v>
      </c>
      <c r="H3" s="26" t="s">
        <v>5</v>
      </c>
      <c r="I3" s="26" t="s">
        <v>6</v>
      </c>
      <c r="J3" s="26" t="s">
        <v>7</v>
      </c>
      <c r="K3" s="29" t="s">
        <v>25</v>
      </c>
      <c r="L3" s="31"/>
      <c r="M3" s="11" t="s">
        <v>26</v>
      </c>
    </row>
    <row r="4" spans="1:13" ht="20.1" customHeight="1">
      <c r="A4" s="28"/>
      <c r="B4" s="28"/>
      <c r="C4" s="28"/>
      <c r="D4" s="28"/>
      <c r="E4" s="10" t="s">
        <v>49</v>
      </c>
      <c r="F4" s="10" t="s">
        <v>50</v>
      </c>
      <c r="G4" s="1" t="s">
        <v>27</v>
      </c>
      <c r="H4" s="28"/>
      <c r="I4" s="28"/>
      <c r="J4" s="28"/>
      <c r="K4" s="10" t="s">
        <v>49</v>
      </c>
      <c r="L4" s="10" t="s">
        <v>50</v>
      </c>
      <c r="M4" s="1" t="s">
        <v>27</v>
      </c>
    </row>
    <row r="5" spans="1:13" ht="22.5">
      <c r="A5" s="2">
        <v>1</v>
      </c>
      <c r="B5" s="14" t="s">
        <v>59</v>
      </c>
      <c r="C5" s="14" t="s">
        <v>8</v>
      </c>
      <c r="D5" s="14" t="s">
        <v>8</v>
      </c>
      <c r="E5" s="3">
        <v>18240000</v>
      </c>
      <c r="F5" s="3">
        <v>18480000</v>
      </c>
      <c r="G5" s="3">
        <f>F5-E5</f>
        <v>240000</v>
      </c>
      <c r="H5" s="14" t="s">
        <v>28</v>
      </c>
      <c r="I5" s="14" t="s">
        <v>29</v>
      </c>
      <c r="J5" s="14" t="s">
        <v>30</v>
      </c>
      <c r="K5" s="3">
        <v>24600000</v>
      </c>
      <c r="L5" s="3">
        <v>24600000</v>
      </c>
      <c r="M5" s="3">
        <f aca="true" t="shared" si="0" ref="M5:M11">L5-K5</f>
        <v>0</v>
      </c>
    </row>
    <row r="6" spans="1:13" ht="15">
      <c r="A6" s="4">
        <v>2</v>
      </c>
      <c r="B6" s="15" t="s">
        <v>9</v>
      </c>
      <c r="C6" s="15" t="s">
        <v>9</v>
      </c>
      <c r="D6" s="15" t="s">
        <v>10</v>
      </c>
      <c r="E6" s="5">
        <v>10000000</v>
      </c>
      <c r="F6" s="5">
        <v>10000000</v>
      </c>
      <c r="G6" s="5">
        <f>F6-E6</f>
        <v>0</v>
      </c>
      <c r="H6" s="15" t="s">
        <v>28</v>
      </c>
      <c r="I6" s="15" t="s">
        <v>29</v>
      </c>
      <c r="J6" s="15" t="s">
        <v>31</v>
      </c>
      <c r="K6" s="5">
        <v>0</v>
      </c>
      <c r="L6" s="5">
        <v>0</v>
      </c>
      <c r="M6" s="5">
        <f t="shared" si="0"/>
        <v>0</v>
      </c>
    </row>
    <row r="7" spans="1:13" ht="22.5">
      <c r="A7" s="6">
        <v>3</v>
      </c>
      <c r="B7" s="16" t="s">
        <v>11</v>
      </c>
      <c r="C7" s="16" t="s">
        <v>11</v>
      </c>
      <c r="D7" s="16" t="s">
        <v>12</v>
      </c>
      <c r="E7" s="7">
        <v>30250000</v>
      </c>
      <c r="F7" s="7">
        <v>30250000</v>
      </c>
      <c r="G7" s="7">
        <f>F7-E7</f>
        <v>0</v>
      </c>
      <c r="H7" s="16" t="s">
        <v>28</v>
      </c>
      <c r="I7" s="16" t="s">
        <v>29</v>
      </c>
      <c r="J7" s="16" t="s">
        <v>55</v>
      </c>
      <c r="K7" s="7">
        <v>1350000</v>
      </c>
      <c r="L7" s="7">
        <v>1350000</v>
      </c>
      <c r="M7" s="7">
        <f t="shared" si="0"/>
        <v>0</v>
      </c>
    </row>
    <row r="8" spans="1:13" ht="22.5">
      <c r="A8" s="2">
        <v>4</v>
      </c>
      <c r="B8" s="16" t="s">
        <v>1</v>
      </c>
      <c r="C8" s="16" t="s">
        <v>1</v>
      </c>
      <c r="D8" s="16" t="s">
        <v>17</v>
      </c>
      <c r="E8" s="7">
        <v>0</v>
      </c>
      <c r="F8" s="7">
        <v>0</v>
      </c>
      <c r="G8" s="7">
        <v>0</v>
      </c>
      <c r="H8" s="15" t="s">
        <v>28</v>
      </c>
      <c r="I8" s="15" t="s">
        <v>29</v>
      </c>
      <c r="J8" s="15" t="s">
        <v>56</v>
      </c>
      <c r="K8" s="5">
        <v>3932640</v>
      </c>
      <c r="L8" s="5">
        <v>3932640</v>
      </c>
      <c r="M8" s="7">
        <f t="shared" si="0"/>
        <v>0</v>
      </c>
    </row>
    <row r="9" spans="1:13" ht="22.5">
      <c r="A9" s="4">
        <v>5</v>
      </c>
      <c r="B9" s="15" t="s">
        <v>13</v>
      </c>
      <c r="C9" s="15" t="s">
        <v>13</v>
      </c>
      <c r="D9" s="15" t="s">
        <v>32</v>
      </c>
      <c r="E9" s="5">
        <v>3226898</v>
      </c>
      <c r="F9" s="5">
        <v>4791237</v>
      </c>
      <c r="G9" s="5">
        <f>F9-E9</f>
        <v>1564339</v>
      </c>
      <c r="H9" s="16" t="s">
        <v>28</v>
      </c>
      <c r="I9" s="16" t="s">
        <v>29</v>
      </c>
      <c r="J9" s="16" t="s">
        <v>33</v>
      </c>
      <c r="K9" s="7">
        <v>2550000</v>
      </c>
      <c r="L9" s="7">
        <v>2550000</v>
      </c>
      <c r="M9" s="8">
        <f t="shared" si="0"/>
        <v>0</v>
      </c>
    </row>
    <row r="10" spans="1:13" ht="22.5">
      <c r="A10" s="6">
        <v>6</v>
      </c>
      <c r="B10" s="16" t="s">
        <v>13</v>
      </c>
      <c r="C10" s="16" t="s">
        <v>13</v>
      </c>
      <c r="D10" s="16" t="s">
        <v>14</v>
      </c>
      <c r="E10" s="7">
        <v>2039380</v>
      </c>
      <c r="F10" s="7">
        <v>2066429</v>
      </c>
      <c r="G10" s="7">
        <f>F10-E10</f>
        <v>27049</v>
      </c>
      <c r="H10" s="15" t="s">
        <v>28</v>
      </c>
      <c r="I10" s="15" t="s">
        <v>34</v>
      </c>
      <c r="J10" s="15" t="s">
        <v>35</v>
      </c>
      <c r="K10" s="5">
        <v>6000000</v>
      </c>
      <c r="L10" s="5">
        <v>6000000</v>
      </c>
      <c r="M10" s="5">
        <f t="shared" si="0"/>
        <v>0</v>
      </c>
    </row>
    <row r="11" spans="1:13" ht="22.5">
      <c r="A11" s="2">
        <v>7</v>
      </c>
      <c r="B11" s="15" t="s">
        <v>15</v>
      </c>
      <c r="C11" s="15" t="s">
        <v>15</v>
      </c>
      <c r="D11" s="15" t="s">
        <v>36</v>
      </c>
      <c r="E11" s="5">
        <v>10000</v>
      </c>
      <c r="F11" s="5">
        <v>10000</v>
      </c>
      <c r="G11" s="5">
        <f>F11-E11</f>
        <v>0</v>
      </c>
      <c r="H11" s="15" t="s">
        <v>53</v>
      </c>
      <c r="I11" s="15" t="s">
        <v>54</v>
      </c>
      <c r="J11" s="15" t="s">
        <v>52</v>
      </c>
      <c r="K11" s="5">
        <v>400000</v>
      </c>
      <c r="L11" s="5">
        <v>500000</v>
      </c>
      <c r="M11" s="5">
        <f t="shared" si="0"/>
        <v>100000</v>
      </c>
    </row>
    <row r="12" spans="1:13" ht="15">
      <c r="A12" s="4">
        <v>8</v>
      </c>
      <c r="B12" s="19" t="s">
        <v>0</v>
      </c>
      <c r="C12" s="19" t="s">
        <v>0</v>
      </c>
      <c r="D12" s="19" t="s">
        <v>16</v>
      </c>
      <c r="E12" s="12">
        <v>0</v>
      </c>
      <c r="F12" s="12">
        <v>0</v>
      </c>
      <c r="G12" s="12">
        <f>F12-E12</f>
        <v>0</v>
      </c>
      <c r="H12" s="16" t="s">
        <v>28</v>
      </c>
      <c r="I12" s="16" t="s">
        <v>37</v>
      </c>
      <c r="J12" s="16" t="s">
        <v>38</v>
      </c>
      <c r="K12" s="7">
        <v>640000</v>
      </c>
      <c r="L12" s="7">
        <v>640000</v>
      </c>
      <c r="M12" s="7">
        <f aca="true" t="shared" si="1" ref="M12:M22">L12-K12</f>
        <v>0</v>
      </c>
    </row>
    <row r="13" spans="1:13" ht="22.5">
      <c r="A13" s="6">
        <v>9</v>
      </c>
      <c r="B13" s="20"/>
      <c r="C13" s="20"/>
      <c r="D13" s="20"/>
      <c r="E13" s="13"/>
      <c r="F13" s="13"/>
      <c r="G13" s="13"/>
      <c r="H13" s="17" t="s">
        <v>28</v>
      </c>
      <c r="I13" s="15" t="s">
        <v>37</v>
      </c>
      <c r="J13" s="15" t="s">
        <v>58</v>
      </c>
      <c r="K13" s="5">
        <v>3836110</v>
      </c>
      <c r="L13" s="5">
        <v>4360000</v>
      </c>
      <c r="M13" s="5">
        <f t="shared" si="1"/>
        <v>523890</v>
      </c>
    </row>
    <row r="14" spans="1:13" ht="15">
      <c r="A14" s="2">
        <v>10</v>
      </c>
      <c r="B14" s="15" t="s">
        <v>39</v>
      </c>
      <c r="C14" s="15" t="s">
        <v>39</v>
      </c>
      <c r="D14" s="15" t="s">
        <v>39</v>
      </c>
      <c r="E14" s="5"/>
      <c r="F14" s="5"/>
      <c r="G14" s="5"/>
      <c r="H14" s="16" t="s">
        <v>28</v>
      </c>
      <c r="I14" s="16" t="s">
        <v>37</v>
      </c>
      <c r="J14" s="16" t="s">
        <v>40</v>
      </c>
      <c r="K14" s="7">
        <v>2400000</v>
      </c>
      <c r="L14" s="7">
        <v>2580000</v>
      </c>
      <c r="M14" s="7">
        <f t="shared" si="1"/>
        <v>180000</v>
      </c>
    </row>
    <row r="15" spans="1:13" ht="15">
      <c r="A15" s="4">
        <v>11</v>
      </c>
      <c r="B15" s="16" t="s">
        <v>39</v>
      </c>
      <c r="C15" s="16" t="s">
        <v>39</v>
      </c>
      <c r="D15" s="16" t="s">
        <v>39</v>
      </c>
      <c r="E15" s="7"/>
      <c r="F15" s="7"/>
      <c r="G15" s="7"/>
      <c r="H15" s="15" t="s">
        <v>28</v>
      </c>
      <c r="I15" s="15" t="s">
        <v>37</v>
      </c>
      <c r="J15" s="15" t="s">
        <v>41</v>
      </c>
      <c r="K15" s="5">
        <v>2775268</v>
      </c>
      <c r="L15" s="5">
        <v>2999026</v>
      </c>
      <c r="M15" s="5">
        <f>L15-K15</f>
        <v>223758</v>
      </c>
    </row>
    <row r="16" spans="1:13" ht="15">
      <c r="A16" s="6">
        <v>12</v>
      </c>
      <c r="B16" s="15" t="s">
        <v>39</v>
      </c>
      <c r="C16" s="15" t="s">
        <v>39</v>
      </c>
      <c r="D16" s="15" t="s">
        <v>39</v>
      </c>
      <c r="E16" s="5"/>
      <c r="F16" s="5"/>
      <c r="G16" s="5"/>
      <c r="H16" s="16" t="s">
        <v>28</v>
      </c>
      <c r="I16" s="16" t="s">
        <v>37</v>
      </c>
      <c r="J16" s="16" t="s">
        <v>42</v>
      </c>
      <c r="K16" s="7">
        <v>3496260</v>
      </c>
      <c r="L16" s="7">
        <v>3600000</v>
      </c>
      <c r="M16" s="7">
        <f t="shared" si="1"/>
        <v>103740</v>
      </c>
    </row>
    <row r="17" spans="1:13" ht="15">
      <c r="A17" s="2">
        <v>13</v>
      </c>
      <c r="B17" s="15"/>
      <c r="C17" s="15"/>
      <c r="D17" s="15"/>
      <c r="E17" s="5"/>
      <c r="F17" s="5"/>
      <c r="G17" s="5"/>
      <c r="H17" s="16" t="s">
        <v>3</v>
      </c>
      <c r="I17" s="16" t="s">
        <v>2</v>
      </c>
      <c r="J17" s="16" t="s">
        <v>19</v>
      </c>
      <c r="K17" s="7">
        <v>200000</v>
      </c>
      <c r="L17" s="7">
        <v>200000</v>
      </c>
      <c r="M17" s="7">
        <f t="shared" si="1"/>
        <v>0</v>
      </c>
    </row>
    <row r="18" spans="1:13" ht="15">
      <c r="A18" s="4">
        <v>14</v>
      </c>
      <c r="B18" s="16" t="s">
        <v>39</v>
      </c>
      <c r="C18" s="16" t="s">
        <v>39</v>
      </c>
      <c r="D18" s="16" t="s">
        <v>39</v>
      </c>
      <c r="E18" s="7"/>
      <c r="F18" s="7"/>
      <c r="G18" s="7"/>
      <c r="H18" s="15" t="s">
        <v>43</v>
      </c>
      <c r="I18" s="15" t="s">
        <v>37</v>
      </c>
      <c r="J18" s="15" t="s">
        <v>44</v>
      </c>
      <c r="K18" s="5">
        <v>3200000</v>
      </c>
      <c r="L18" s="5">
        <v>3600000</v>
      </c>
      <c r="M18" s="5">
        <f t="shared" si="1"/>
        <v>400000</v>
      </c>
    </row>
    <row r="19" spans="1:13" ht="15">
      <c r="A19" s="6">
        <v>15</v>
      </c>
      <c r="B19" s="16"/>
      <c r="C19" s="16"/>
      <c r="D19" s="16"/>
      <c r="E19" s="7"/>
      <c r="F19" s="7"/>
      <c r="G19" s="7"/>
      <c r="H19" s="15" t="s">
        <v>3</v>
      </c>
      <c r="I19" s="15" t="s">
        <v>2</v>
      </c>
      <c r="J19" s="15" t="s">
        <v>18</v>
      </c>
      <c r="K19" s="5">
        <v>2000000</v>
      </c>
      <c r="L19" s="5">
        <v>2300000</v>
      </c>
      <c r="M19" s="5">
        <f t="shared" si="1"/>
        <v>300000</v>
      </c>
    </row>
    <row r="20" spans="1:13" ht="15">
      <c r="A20" s="2">
        <v>16</v>
      </c>
      <c r="B20" s="16"/>
      <c r="C20" s="16"/>
      <c r="D20" s="16"/>
      <c r="E20" s="7"/>
      <c r="F20" s="7"/>
      <c r="G20" s="7"/>
      <c r="H20" s="15" t="s">
        <v>3</v>
      </c>
      <c r="I20" s="15" t="s">
        <v>4</v>
      </c>
      <c r="J20" s="15" t="s">
        <v>20</v>
      </c>
      <c r="K20" s="5">
        <v>500000</v>
      </c>
      <c r="L20" s="5">
        <v>400000</v>
      </c>
      <c r="M20" s="5">
        <f t="shared" si="1"/>
        <v>-100000</v>
      </c>
    </row>
    <row r="21" spans="1:13" ht="15">
      <c r="A21" s="4">
        <v>17</v>
      </c>
      <c r="B21" s="16"/>
      <c r="C21" s="16"/>
      <c r="D21" s="16"/>
      <c r="E21" s="7"/>
      <c r="F21" s="7"/>
      <c r="G21" s="7"/>
      <c r="H21" s="15" t="s">
        <v>3</v>
      </c>
      <c r="I21" s="15" t="s">
        <v>4</v>
      </c>
      <c r="J21" s="15" t="s">
        <v>21</v>
      </c>
      <c r="K21" s="5">
        <v>400000</v>
      </c>
      <c r="L21" s="5">
        <v>300000</v>
      </c>
      <c r="M21" s="5">
        <f t="shared" si="1"/>
        <v>-100000</v>
      </c>
    </row>
    <row r="22" spans="1:13" ht="22.5">
      <c r="A22" s="6">
        <v>18</v>
      </c>
      <c r="B22" s="15" t="s">
        <v>39</v>
      </c>
      <c r="C22" s="15" t="s">
        <v>39</v>
      </c>
      <c r="D22" s="15" t="s">
        <v>39</v>
      </c>
      <c r="E22" s="5"/>
      <c r="F22" s="5"/>
      <c r="G22" s="5"/>
      <c r="H22" s="16" t="s">
        <v>43</v>
      </c>
      <c r="I22" s="16" t="s">
        <v>43</v>
      </c>
      <c r="J22" s="16" t="s">
        <v>45</v>
      </c>
      <c r="K22" s="7">
        <v>5384000</v>
      </c>
      <c r="L22" s="7">
        <v>5584000</v>
      </c>
      <c r="M22" s="7">
        <f t="shared" si="1"/>
        <v>200000</v>
      </c>
    </row>
    <row r="23" spans="1:13" ht="15">
      <c r="A23" s="2">
        <v>19</v>
      </c>
      <c r="B23" s="16" t="s">
        <v>39</v>
      </c>
      <c r="C23" s="16" t="s">
        <v>39</v>
      </c>
      <c r="D23" s="16" t="s">
        <v>39</v>
      </c>
      <c r="E23" s="7"/>
      <c r="F23" s="7"/>
      <c r="G23" s="7"/>
      <c r="H23" s="15" t="s">
        <v>46</v>
      </c>
      <c r="I23" s="15" t="s">
        <v>46</v>
      </c>
      <c r="J23" s="15" t="s">
        <v>46</v>
      </c>
      <c r="K23" s="5">
        <v>100000</v>
      </c>
      <c r="L23" s="5">
        <v>100000</v>
      </c>
      <c r="M23" s="5">
        <f>L23-K23</f>
        <v>0</v>
      </c>
    </row>
    <row r="24" spans="1:13" ht="22.5">
      <c r="A24" s="4">
        <v>20</v>
      </c>
      <c r="B24" s="15" t="s">
        <v>39</v>
      </c>
      <c r="C24" s="15" t="s">
        <v>39</v>
      </c>
      <c r="D24" s="15" t="s">
        <v>39</v>
      </c>
      <c r="E24" s="5"/>
      <c r="F24" s="5"/>
      <c r="G24" s="5"/>
      <c r="H24" s="16" t="s">
        <v>57</v>
      </c>
      <c r="I24" s="16" t="s">
        <v>57</v>
      </c>
      <c r="J24" s="16" t="s">
        <v>47</v>
      </c>
      <c r="K24" s="7">
        <v>2000</v>
      </c>
      <c r="L24" s="7">
        <v>2000</v>
      </c>
      <c r="M24" s="7">
        <f>L24-K24</f>
        <v>0</v>
      </c>
    </row>
    <row r="25" spans="1:13" ht="20.1" customHeight="1">
      <c r="A25" s="21" t="s">
        <v>48</v>
      </c>
      <c r="B25" s="22"/>
      <c r="C25" s="22"/>
      <c r="D25" s="23"/>
      <c r="E25" s="9">
        <f>E5+E6+E7+E8+E9+E10+E11+E12</f>
        <v>63766278</v>
      </c>
      <c r="F25" s="9">
        <f>F5+F6+F7+F8+F9+F10+F11+F12</f>
        <v>65597666</v>
      </c>
      <c r="G25" s="9">
        <f>G5+G6+G7+G8+G9+G10+G11+G12</f>
        <v>1831388</v>
      </c>
      <c r="H25" s="21" t="s">
        <v>48</v>
      </c>
      <c r="I25" s="22"/>
      <c r="J25" s="23"/>
      <c r="K25" s="9">
        <f>K5+K6+K7+K8+K9+K10+K11+K12+K13+K14+K15+K16+K17+K18+K19+K20+K21+K22+K23+K24</f>
        <v>63766278</v>
      </c>
      <c r="L25" s="9">
        <f>L5+L6+L7+L8+L9+L10+L11+L12+L13+L14+L15+L16+L17+L18+L19+L20+L21+L22+L23+L24</f>
        <v>65597666</v>
      </c>
      <c r="M25" s="9">
        <f>M5+M6+M7+M8+M9+M10+M11+M12+M13+M14+M15+M16+M17+M18+M19+M20+M21+M22+M23+M24</f>
        <v>1831388</v>
      </c>
    </row>
  </sheetData>
  <mergeCells count="14">
    <mergeCell ref="A25:D25"/>
    <mergeCell ref="H25:J25"/>
    <mergeCell ref="A1:M1"/>
    <mergeCell ref="A2:A4"/>
    <mergeCell ref="B2:G2"/>
    <mergeCell ref="H2:M2"/>
    <mergeCell ref="B3:B4"/>
    <mergeCell ref="C3:C4"/>
    <mergeCell ref="D3:D4"/>
    <mergeCell ref="E3:F3"/>
    <mergeCell ref="H3:H4"/>
    <mergeCell ref="I3:I4"/>
    <mergeCell ref="J3:J4"/>
    <mergeCell ref="K3:L3"/>
  </mergeCells>
  <printOptions/>
  <pageMargins left="0.21" right="0.17" top="0.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Microsoft</cp:lastModifiedBy>
  <cp:lastPrinted>2016-12-20T00:07:06Z</cp:lastPrinted>
  <dcterms:created xsi:type="dcterms:W3CDTF">2014-03-22T02:15:32Z</dcterms:created>
  <dcterms:modified xsi:type="dcterms:W3CDTF">2016-12-22T04:14:30Z</dcterms:modified>
  <cp:category/>
  <cp:version/>
  <cp:contentType/>
  <cp:contentStatus/>
</cp:coreProperties>
</file>