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45" windowWidth="28035" windowHeight="12555" activeTab="0"/>
  </bookViews>
  <sheets>
    <sheet name="총괄표" sheetId="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<sst xmlns="http://schemas.openxmlformats.org/spreadsheetml/2006/main" count="24" uniqueCount="20">
  <si>
    <t>2017년도 경상북도시각장애인복지관 주간보호센터 
세입·세출 예산(안) 총괄표</t>
  </si>
  <si>
    <t>단위:원</t>
  </si>
  <si>
    <t>세   입   부</t>
  </si>
  <si>
    <t>세   출   부</t>
  </si>
  <si>
    <t>항     목</t>
  </si>
  <si>
    <t>2016년 3차 
추경 예산(A)</t>
  </si>
  <si>
    <t>2017년 예산(B)</t>
  </si>
  <si>
    <t>증감(B-A)액</t>
  </si>
  <si>
    <t>세 입 합 계</t>
  </si>
  <si>
    <t>세 출 합 계</t>
  </si>
  <si>
    <t>사업수입</t>
  </si>
  <si>
    <t>사 무 비</t>
  </si>
  <si>
    <t>보조금수입</t>
  </si>
  <si>
    <t>재산조성비</t>
  </si>
  <si>
    <t>후원금수입</t>
  </si>
  <si>
    <t>사 업 비</t>
  </si>
  <si>
    <t>이월금</t>
  </si>
  <si>
    <t>예비비및기타</t>
  </si>
  <si>
    <t>잡  수  입</t>
  </si>
  <si>
    <t>이하여백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</si>
</sst>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;\△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돋움체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1"/>
      <name val="돋움체"/>
      <family val="3"/>
    </font>
    <font>
      <b/>
      <sz val="12"/>
      <name val="돋움체"/>
      <family val="3"/>
    </font>
    <font>
      <b/>
      <sz val="11"/>
      <name val="돋움체"/>
      <family val="3"/>
    </font>
    <font>
      <b/>
      <sz val="9"/>
      <name val="돋움체"/>
      <family val="3"/>
    </font>
    <font>
      <b/>
      <sz val="10"/>
      <name val="돋움체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1" fontId="8" fillId="0" borderId="14" xfId="20" applyFont="1" applyBorder="1" applyAlignment="1">
      <alignment horizontal="right" vertical="center"/>
    </xf>
    <xf numFmtId="176" fontId="9" fillId="0" borderId="12" xfId="2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41" fontId="5" fillId="0" borderId="16" xfId="20" applyFont="1" applyBorder="1" applyAlignment="1">
      <alignment vertical="center"/>
    </xf>
    <xf numFmtId="176" fontId="7" fillId="0" borderId="17" xfId="20" applyNumberFormat="1" applyFont="1" applyBorder="1" applyAlignment="1">
      <alignment horizontal="right" vertical="center"/>
    </xf>
    <xf numFmtId="41" fontId="5" fillId="0" borderId="15" xfId="20" applyFont="1" applyBorder="1" applyAlignment="1">
      <alignment horizontal="center" vertical="center"/>
    </xf>
    <xf numFmtId="41" fontId="5" fillId="0" borderId="16" xfId="2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41" fontId="5" fillId="0" borderId="19" xfId="20" applyFont="1" applyBorder="1" applyAlignment="1">
      <alignment vertical="center"/>
    </xf>
    <xf numFmtId="176" fontId="7" fillId="0" borderId="20" xfId="20" applyNumberFormat="1" applyFont="1" applyBorder="1" applyAlignment="1">
      <alignment horizontal="right" vertical="center"/>
    </xf>
    <xf numFmtId="176" fontId="7" fillId="0" borderId="21" xfId="20" applyNumberFormat="1" applyFont="1" applyBorder="1" applyAlignment="1">
      <alignment horizontal="right" vertical="center"/>
    </xf>
    <xf numFmtId="41" fontId="5" fillId="0" borderId="18" xfId="20" applyFont="1" applyBorder="1" applyAlignment="1">
      <alignment horizontal="center" vertical="center"/>
    </xf>
    <xf numFmtId="41" fontId="5" fillId="0" borderId="19" xfId="20" applyFont="1" applyBorder="1" applyAlignment="1">
      <alignment horizontal="right" vertical="center"/>
    </xf>
    <xf numFmtId="41" fontId="5" fillId="0" borderId="10" xfId="2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1" fontId="5" fillId="0" borderId="23" xfId="20" applyFont="1" applyBorder="1" applyAlignment="1">
      <alignment vertical="center"/>
    </xf>
    <xf numFmtId="176" fontId="7" fillId="0" borderId="24" xfId="20" applyNumberFormat="1" applyFont="1" applyBorder="1" applyAlignment="1">
      <alignment horizontal="right" vertical="center"/>
    </xf>
    <xf numFmtId="41" fontId="5" fillId="0" borderId="25" xfId="20" applyFont="1" applyBorder="1" applyAlignment="1">
      <alignment horizontal="center" vertical="center"/>
    </xf>
    <xf numFmtId="41" fontId="5" fillId="0" borderId="26" xfId="20" applyFont="1" applyBorder="1" applyAlignment="1">
      <alignment horizontal="center" vertical="center"/>
    </xf>
    <xf numFmtId="41" fontId="5" fillId="0" borderId="27" xfId="20" applyFont="1" applyBorder="1" applyAlignment="1">
      <alignment horizontal="center" vertical="center"/>
    </xf>
    <xf numFmtId="41" fontId="5" fillId="0" borderId="0" xfId="20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1452;&#44036;&#48372;&#54840;&#49468;&#53552;\2016\&#9733;&#50696;&#49328;\2017%20&#48376;&#50696;&#49328;\2017%20&#51452;&#44036;&#48372;&#54840;%20&#50696;&#4932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칙"/>
      <sheetName val="총괄서1"/>
      <sheetName val="총괄서2"/>
      <sheetName val="세입예산서"/>
      <sheetName val="세출예산서"/>
    </sheetNames>
    <sheetDataSet>
      <sheetData sheetId="0"/>
      <sheetData sheetId="1"/>
      <sheetData sheetId="2"/>
      <sheetData sheetId="3">
        <row r="8">
          <cell r="D8">
            <v>5705000</v>
          </cell>
        </row>
        <row r="11">
          <cell r="D11">
            <v>136280000</v>
          </cell>
        </row>
        <row r="13">
          <cell r="D13">
            <v>1070000</v>
          </cell>
        </row>
        <row r="16">
          <cell r="D16">
            <v>5667489</v>
          </cell>
        </row>
        <row r="18">
          <cell r="D18">
            <v>35000</v>
          </cell>
        </row>
        <row r="22">
          <cell r="J22">
            <v>120520430</v>
          </cell>
        </row>
        <row r="25">
          <cell r="J25">
            <v>7242000</v>
          </cell>
        </row>
        <row r="33">
          <cell r="J33">
            <v>17604450</v>
          </cell>
        </row>
        <row r="36">
          <cell r="J36">
            <v>3390609</v>
          </cell>
        </row>
      </sheetData>
      <sheetData sheetId="4">
        <row r="8">
          <cell r="E8">
            <v>5640000</v>
          </cell>
        </row>
        <row r="11">
          <cell r="E11">
            <v>137000000</v>
          </cell>
        </row>
        <row r="13">
          <cell r="E13">
            <v>1200000</v>
          </cell>
        </row>
        <row r="16">
          <cell r="E16">
            <v>5320501</v>
          </cell>
        </row>
        <row r="18">
          <cell r="E18">
            <v>25000</v>
          </cell>
        </row>
      </sheetData>
      <sheetData sheetId="5">
        <row r="47">
          <cell r="E47">
            <v>122587000</v>
          </cell>
        </row>
        <row r="52">
          <cell r="E52">
            <v>1200000</v>
          </cell>
        </row>
        <row r="87">
          <cell r="E87">
            <v>24393000</v>
          </cell>
        </row>
        <row r="91">
          <cell r="E91">
            <v>1005501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:H1"/>
    </sheetView>
  </sheetViews>
  <sheetFormatPr defaultColWidth="9.140625" defaultRowHeight="15"/>
  <cols>
    <col min="1" max="8" width="16.57421875" style="0" customWidth="1"/>
  </cols>
  <sheetData>
    <row r="1" spans="1:8" ht="76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7.25" thickBot="1">
      <c r="A2" s="4"/>
      <c r="B2" s="5"/>
      <c r="C2" s="5"/>
      <c r="D2" s="5"/>
      <c r="E2" s="5"/>
      <c r="F2" s="5"/>
      <c r="G2" s="6" t="s">
        <v>1</v>
      </c>
      <c r="H2" s="7"/>
    </row>
    <row r="3" spans="1:8" ht="39.95" customHeight="1">
      <c r="A3" s="8" t="s">
        <v>2</v>
      </c>
      <c r="B3" s="9"/>
      <c r="C3" s="9"/>
      <c r="D3" s="10"/>
      <c r="E3" s="8" t="s">
        <v>3</v>
      </c>
      <c r="F3" s="9"/>
      <c r="G3" s="9"/>
      <c r="H3" s="10"/>
    </row>
    <row r="4" spans="1:8" ht="39.95" customHeight="1">
      <c r="A4" s="11" t="s">
        <v>4</v>
      </c>
      <c r="B4" s="12" t="s">
        <v>5</v>
      </c>
      <c r="C4" s="12" t="s">
        <v>6</v>
      </c>
      <c r="D4" s="13" t="s">
        <v>7</v>
      </c>
      <c r="E4" s="11" t="s">
        <v>4</v>
      </c>
      <c r="F4" s="12" t="s">
        <v>5</v>
      </c>
      <c r="G4" s="12" t="s">
        <v>6</v>
      </c>
      <c r="H4" s="13" t="s">
        <v>7</v>
      </c>
    </row>
    <row r="5" spans="1:8" ht="39.95" customHeight="1" thickBot="1">
      <c r="A5" s="14" t="s">
        <v>8</v>
      </c>
      <c r="B5" s="15">
        <f>SUM(B6:B10)</f>
        <v>148757489</v>
      </c>
      <c r="C5" s="15">
        <f>SUM(C6:C10)</f>
        <v>149185501</v>
      </c>
      <c r="D5" s="16">
        <f aca="true" t="shared" si="0" ref="D5:D10">C5-B5</f>
        <v>428012</v>
      </c>
      <c r="E5" s="14" t="s">
        <v>9</v>
      </c>
      <c r="F5" s="15">
        <f>SUM(F6:F9)</f>
        <v>148757489</v>
      </c>
      <c r="G5" s="15">
        <f>SUM(G6:G9)</f>
        <v>149185501</v>
      </c>
      <c r="H5" s="16">
        <f>G5-F5</f>
        <v>428012</v>
      </c>
    </row>
    <row r="6" spans="1:8" ht="39.95" customHeight="1" thickTop="1">
      <c r="A6" s="17" t="s">
        <v>10</v>
      </c>
      <c r="B6" s="18">
        <f>'[1]총괄서2'!D8</f>
        <v>5705000</v>
      </c>
      <c r="C6" s="18">
        <f>'[1]세입예산서'!E8</f>
        <v>5640000</v>
      </c>
      <c r="D6" s="19">
        <f t="shared" si="0"/>
        <v>-65000</v>
      </c>
      <c r="E6" s="20" t="s">
        <v>11</v>
      </c>
      <c r="F6" s="21">
        <f>'[1]총괄서2'!J22</f>
        <v>120520430</v>
      </c>
      <c r="G6" s="21">
        <f>'[1]세출예산서'!E47</f>
        <v>122587000</v>
      </c>
      <c r="H6" s="19">
        <f>G6-F6</f>
        <v>2066570</v>
      </c>
    </row>
    <row r="7" spans="1:8" ht="39.95" customHeight="1">
      <c r="A7" s="22" t="s">
        <v>12</v>
      </c>
      <c r="B7" s="23">
        <f>'[1]총괄서2'!D11</f>
        <v>136280000</v>
      </c>
      <c r="C7" s="23">
        <f>'[1]세입예산서'!E11</f>
        <v>137000000</v>
      </c>
      <c r="D7" s="24">
        <f t="shared" si="0"/>
        <v>720000</v>
      </c>
      <c r="E7" s="20" t="s">
        <v>13</v>
      </c>
      <c r="F7" s="21">
        <f>'[1]총괄서2'!J25</f>
        <v>7242000</v>
      </c>
      <c r="G7" s="21">
        <f>'[1]세출예산서'!E52</f>
        <v>1200000</v>
      </c>
      <c r="H7" s="25">
        <f>G7-F7</f>
        <v>-6042000</v>
      </c>
    </row>
    <row r="8" spans="1:8" ht="39.95" customHeight="1">
      <c r="A8" s="22" t="s">
        <v>14</v>
      </c>
      <c r="B8" s="23">
        <f>'[1]총괄서2'!D13</f>
        <v>1070000</v>
      </c>
      <c r="C8" s="23">
        <f>'[1]세입예산서'!E13</f>
        <v>1200000</v>
      </c>
      <c r="D8" s="24">
        <f t="shared" si="0"/>
        <v>130000</v>
      </c>
      <c r="E8" s="26" t="s">
        <v>15</v>
      </c>
      <c r="F8" s="27">
        <f>'[1]총괄서2'!J33</f>
        <v>17604450</v>
      </c>
      <c r="G8" s="27">
        <f>'[1]세출예산서'!E87</f>
        <v>24393000</v>
      </c>
      <c r="H8" s="24">
        <f>G8-F8</f>
        <v>6788550</v>
      </c>
    </row>
    <row r="9" spans="1:8" ht="39.95" customHeight="1">
      <c r="A9" s="22" t="s">
        <v>16</v>
      </c>
      <c r="B9" s="23">
        <f>'[1]총괄서2'!D16</f>
        <v>5667489</v>
      </c>
      <c r="C9" s="23">
        <f>'[1]세입예산서'!E16</f>
        <v>5320501</v>
      </c>
      <c r="D9" s="24">
        <f t="shared" si="0"/>
        <v>-346988</v>
      </c>
      <c r="E9" s="28" t="s">
        <v>17</v>
      </c>
      <c r="F9" s="27">
        <f>'[1]총괄서2'!J36</f>
        <v>3390609</v>
      </c>
      <c r="G9" s="27">
        <f>'[1]세출예산서'!E91</f>
        <v>1005501</v>
      </c>
      <c r="H9" s="24">
        <f>G9-F9</f>
        <v>-2385108</v>
      </c>
    </row>
    <row r="10" spans="1:8" ht="39.95" customHeight="1" thickBot="1">
      <c r="A10" s="29" t="s">
        <v>18</v>
      </c>
      <c r="B10" s="30">
        <f>'[1]총괄서2'!D18</f>
        <v>35000</v>
      </c>
      <c r="C10" s="30">
        <f>'[1]세입예산서'!E18</f>
        <v>25000</v>
      </c>
      <c r="D10" s="31">
        <f t="shared" si="0"/>
        <v>-10000</v>
      </c>
      <c r="E10" s="32" t="s">
        <v>19</v>
      </c>
      <c r="F10" s="33"/>
      <c r="G10" s="33"/>
      <c r="H10" s="34"/>
    </row>
    <row r="11" spans="5:8" ht="39.95" customHeight="1">
      <c r="E11" s="35"/>
      <c r="F11" s="35"/>
      <c r="G11" s="35"/>
      <c r="H11" s="35"/>
    </row>
    <row r="12" spans="5:8" ht="15">
      <c r="E12" s="35"/>
      <c r="F12" s="35"/>
      <c r="G12" s="35"/>
      <c r="H12" s="35"/>
    </row>
    <row r="13" ht="15">
      <c r="G13" s="36"/>
    </row>
    <row r="14" spans="4:6" ht="15">
      <c r="D14" s="36"/>
      <c r="E14" s="36"/>
      <c r="F14" s="36"/>
    </row>
    <row r="15" ht="15">
      <c r="D15" s="36"/>
    </row>
  </sheetData>
  <mergeCells count="5">
    <mergeCell ref="A1:H1"/>
    <mergeCell ref="G2:H2"/>
    <mergeCell ref="A3:D3"/>
    <mergeCell ref="E3:H3"/>
    <mergeCell ref="E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dcterms:created xsi:type="dcterms:W3CDTF">2016-12-28T04:16:40Z</dcterms:created>
  <dcterms:modified xsi:type="dcterms:W3CDTF">2016-12-28T04:17:44Z</dcterms:modified>
  <cp:category/>
  <cp:version/>
  <cp:contentType/>
  <cp:contentStatus/>
</cp:coreProperties>
</file>