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105" windowWidth="15480" windowHeight="11580" activeTab="3"/>
  </bookViews>
  <sheets>
    <sheet name="향산복지회" sheetId="1" r:id="rId1"/>
    <sheet name="노인요양시설 유락원" sheetId="2" r:id="rId2"/>
    <sheet name="재가노인복지시설 유락원" sheetId="3" r:id="rId3"/>
    <sheet name="노인양로시설 상락원" sheetId="4" r:id="rId4"/>
  </sheets>
  <definedNames/>
  <calcPr calcId="145621"/>
</workbook>
</file>

<file path=xl/comments4.xml><?xml version="1.0" encoding="utf-8"?>
<comments xmlns="http://schemas.openxmlformats.org/spreadsheetml/2006/main">
  <authors>
    <author>이영찬</author>
  </authors>
  <commentList>
    <comment ref="B22" authorId="0">
      <text>
        <r>
          <rPr>
            <b/>
            <sz val="9"/>
            <rFont val="돋움"/>
            <family val="3"/>
          </rPr>
          <t>이영찬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<sst xmlns="http://schemas.openxmlformats.org/spreadsheetml/2006/main" count="340" uniqueCount="166">
  <si>
    <t>관</t>
  </si>
  <si>
    <t>항</t>
  </si>
  <si>
    <t>목</t>
  </si>
  <si>
    <t>세        입</t>
  </si>
  <si>
    <t>세        출</t>
  </si>
  <si>
    <t>증   감(B-A)</t>
  </si>
  <si>
    <t>(단위 : 천원)</t>
  </si>
  <si>
    <t>사회복지법인 향산복지회</t>
  </si>
  <si>
    <t>총 계</t>
  </si>
  <si>
    <t>전년도
예산액(A)</t>
  </si>
  <si>
    <t>당초
예산액(B)</t>
  </si>
  <si>
    <t>전입금</t>
  </si>
  <si>
    <t>전입금</t>
  </si>
  <si>
    <t>법인전입금</t>
  </si>
  <si>
    <t>이월금</t>
  </si>
  <si>
    <t>전년도이월금</t>
  </si>
  <si>
    <t>사무비</t>
  </si>
  <si>
    <t>업무추진비</t>
  </si>
  <si>
    <t>회의비</t>
  </si>
  <si>
    <t>운영비</t>
  </si>
  <si>
    <t>법인회계전출금</t>
  </si>
  <si>
    <t>잡지출</t>
  </si>
  <si>
    <t>이    하    빈    칸</t>
  </si>
  <si>
    <t>전출금</t>
  </si>
  <si>
    <t>잡지출</t>
  </si>
  <si>
    <t xml:space="preserve">                     2017년도 세입•세출 총괄표                              </t>
  </si>
  <si>
    <t>노인요양시설 유락원</t>
  </si>
  <si>
    <t>전년도
예산액</t>
  </si>
  <si>
    <t>당초
예산액</t>
  </si>
  <si>
    <t>입소자부담금수입</t>
  </si>
  <si>
    <t>입소비용수입</t>
  </si>
  <si>
    <t>본인부담금수입</t>
  </si>
  <si>
    <t>사무비</t>
  </si>
  <si>
    <t>인건비</t>
  </si>
  <si>
    <t>급여</t>
  </si>
  <si>
    <t>식재료비수입</t>
  </si>
  <si>
    <t>상여금</t>
  </si>
  <si>
    <t>요양급여수입</t>
  </si>
  <si>
    <t>일용잡급</t>
  </si>
  <si>
    <t>제수당</t>
  </si>
  <si>
    <t>보조금수입</t>
  </si>
  <si>
    <t>보조금수입</t>
  </si>
  <si>
    <t>인건비</t>
  </si>
  <si>
    <t>퇴직금 및 퇴직적립</t>
  </si>
  <si>
    <t>사회보험부담비용</t>
  </si>
  <si>
    <t>생계비</t>
  </si>
  <si>
    <t>기타후생경비</t>
  </si>
  <si>
    <t>기타보조금</t>
  </si>
  <si>
    <t>기관운영비</t>
  </si>
  <si>
    <t>직책보조비</t>
  </si>
  <si>
    <t>이월금</t>
  </si>
  <si>
    <t>전년도이월금</t>
  </si>
  <si>
    <t>전년도이월-보조금</t>
  </si>
  <si>
    <t>사무운영비</t>
  </si>
  <si>
    <t>여비</t>
  </si>
  <si>
    <t>이월사업비-후원</t>
  </si>
  <si>
    <t>수용비및 수수료</t>
  </si>
  <si>
    <t>공공요금</t>
  </si>
  <si>
    <t>후원금수입</t>
  </si>
  <si>
    <t>비지정후원금</t>
  </si>
  <si>
    <t>제세공과금</t>
  </si>
  <si>
    <t>잡수입</t>
  </si>
  <si>
    <t>퇴직적립금</t>
  </si>
  <si>
    <t>유류비</t>
  </si>
  <si>
    <t>불용품매각대</t>
  </si>
  <si>
    <t>차량유지관리</t>
  </si>
  <si>
    <t>기타예금이자수입</t>
  </si>
  <si>
    <t>기타운영비</t>
  </si>
  <si>
    <t>기타잡수입</t>
  </si>
  <si>
    <t>재산조성비</t>
  </si>
  <si>
    <t>시설비</t>
  </si>
  <si>
    <t>시설비</t>
  </si>
  <si>
    <t>자산취득비</t>
  </si>
  <si>
    <t>시설장비유지비</t>
  </si>
  <si>
    <t>사업비</t>
  </si>
  <si>
    <t>사업운영비</t>
  </si>
  <si>
    <t>생계비</t>
  </si>
  <si>
    <t>특별위로금</t>
  </si>
  <si>
    <t>수용기관경비</t>
  </si>
  <si>
    <t>특별급식비</t>
  </si>
  <si>
    <t>의료사업비</t>
  </si>
  <si>
    <t>장의비</t>
  </si>
  <si>
    <t>연료비</t>
  </si>
  <si>
    <t>의료재활사업비</t>
  </si>
  <si>
    <t>기타사업비</t>
  </si>
  <si>
    <t>지역사회복지사업비</t>
  </si>
  <si>
    <t>효도관광사업비</t>
  </si>
  <si>
    <t>프로그램운영사업비</t>
  </si>
  <si>
    <t>시설관리행사</t>
  </si>
  <si>
    <t>잡지출</t>
  </si>
  <si>
    <t>예비비</t>
  </si>
  <si>
    <t xml:space="preserve">                     2017년도 세입•세출 총괄표                              </t>
  </si>
  <si>
    <t>유락원노인재가복지센터</t>
  </si>
  <si>
    <t>(단위 : 천원)</t>
  </si>
  <si>
    <t>세        입</t>
  </si>
  <si>
    <t>세        출</t>
  </si>
  <si>
    <t>전년도
예산액</t>
  </si>
  <si>
    <t>당초
예산액</t>
  </si>
  <si>
    <t>증   감(B-A)</t>
  </si>
  <si>
    <t>시도보조금</t>
  </si>
  <si>
    <t>업무추진비</t>
  </si>
  <si>
    <t>기관운영비</t>
  </si>
  <si>
    <t>회의비</t>
  </si>
  <si>
    <t>전년도이월-보조금</t>
  </si>
  <si>
    <t>사무운영비</t>
  </si>
  <si>
    <t>여비</t>
  </si>
  <si>
    <t>잡수입</t>
  </si>
  <si>
    <t>기타예금이자수입</t>
  </si>
  <si>
    <t>기타잡수입</t>
  </si>
  <si>
    <t>지정후원금</t>
  </si>
  <si>
    <t>제세공과금</t>
  </si>
  <si>
    <t>유류비</t>
  </si>
  <si>
    <t>차량유지관리</t>
  </si>
  <si>
    <t>퇴직적립수입</t>
  </si>
  <si>
    <t>차입금</t>
  </si>
  <si>
    <t>금융기관차입금</t>
  </si>
  <si>
    <t>시설비</t>
  </si>
  <si>
    <t>기타차입금</t>
  </si>
  <si>
    <t/>
  </si>
  <si>
    <t>이</t>
  </si>
  <si>
    <t>하</t>
  </si>
  <si>
    <t xml:space="preserve">빈 </t>
  </si>
  <si>
    <t>칸</t>
  </si>
  <si>
    <t>사업비</t>
  </si>
  <si>
    <t>전출금</t>
  </si>
  <si>
    <t>법인회계전출금</t>
  </si>
  <si>
    <t>시설회계전출금</t>
  </si>
  <si>
    <t>노인양로시설 상락원</t>
  </si>
  <si>
    <t>세목</t>
  </si>
  <si>
    <t>증 감(B-A)</t>
  </si>
  <si>
    <t>입소비용수입</t>
  </si>
  <si>
    <t>보조금수입</t>
  </si>
  <si>
    <t>시군구보조금</t>
  </si>
  <si>
    <t>급여</t>
  </si>
  <si>
    <t>제수당</t>
  </si>
  <si>
    <t>자격수당</t>
  </si>
  <si>
    <t>사회보험부담금</t>
  </si>
  <si>
    <t>장려수당</t>
  </si>
  <si>
    <t>퇴직적립금</t>
  </si>
  <si>
    <t>퇴직금 및 퇴직적립금</t>
  </si>
  <si>
    <t>관리운영비</t>
  </si>
  <si>
    <t>기타후생경비</t>
  </si>
  <si>
    <t>프로그램비</t>
  </si>
  <si>
    <t>생계급여</t>
  </si>
  <si>
    <t>후원금수입</t>
  </si>
  <si>
    <t>지정후원금</t>
  </si>
  <si>
    <t>비지정후원금</t>
  </si>
  <si>
    <t>전입금</t>
  </si>
  <si>
    <t>법인전입금</t>
  </si>
  <si>
    <t>차량비</t>
  </si>
  <si>
    <t>전년도이월금</t>
  </si>
  <si>
    <t>이월금</t>
  </si>
  <si>
    <t>전년도이월금(후원금)</t>
  </si>
  <si>
    <t>재산조성비</t>
  </si>
  <si>
    <t>자산취득비</t>
  </si>
  <si>
    <t>잡수입</t>
  </si>
  <si>
    <t>기타예금이자수입</t>
  </si>
  <si>
    <t>시설장비유지비</t>
  </si>
  <si>
    <t>기타잡수입</t>
  </si>
  <si>
    <t>운영비</t>
  </si>
  <si>
    <t>세입계</t>
  </si>
  <si>
    <t>빈</t>
  </si>
  <si>
    <t>의료비</t>
  </si>
  <si>
    <t>프로그램사업비</t>
  </si>
  <si>
    <t>잡지출</t>
  </si>
  <si>
    <t>세출계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</si>
</sst>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맑은 고딕"/>
      <family val="2"/>
    </font>
    <font>
      <b/>
      <sz val="9"/>
      <color indexed="62"/>
      <name val="굴림"/>
      <family val="3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56"/>
      <name val="굴림"/>
      <family val="3"/>
    </font>
    <font>
      <b/>
      <sz val="16"/>
      <color indexed="8"/>
      <name val="굴림"/>
      <family val="3"/>
    </font>
    <font>
      <b/>
      <sz val="20"/>
      <color indexed="8"/>
      <name val="굴림"/>
      <family val="3"/>
    </font>
    <font>
      <sz val="10"/>
      <color indexed="8"/>
      <name val="굴림"/>
      <family val="3"/>
    </font>
    <font>
      <sz val="11"/>
      <color theme="1"/>
      <name val="굴림"/>
      <family val="3"/>
    </font>
    <font>
      <sz val="11"/>
      <color indexed="8"/>
      <name val="굴림"/>
      <family val="3"/>
    </font>
    <font>
      <b/>
      <sz val="11"/>
      <color indexed="8"/>
      <name val="굴림"/>
      <family val="3"/>
    </font>
    <font>
      <b/>
      <sz val="11"/>
      <color theme="1"/>
      <name val="굴림"/>
      <family val="3"/>
    </font>
    <font>
      <sz val="8"/>
      <name val="Calibri"/>
      <family val="3"/>
      <scheme val="minor"/>
    </font>
    <font>
      <b/>
      <sz val="12"/>
      <color indexed="8"/>
      <name val="굴림"/>
      <family val="3"/>
    </font>
    <font>
      <b/>
      <sz val="10"/>
      <color indexed="8"/>
      <name val="굴림"/>
      <family val="3"/>
    </font>
    <font>
      <sz val="9"/>
      <color theme="1"/>
      <name val="굴림"/>
      <family val="3"/>
    </font>
    <font>
      <sz val="11"/>
      <color indexed="8"/>
      <name val="Default"/>
      <family val="2"/>
    </font>
    <font>
      <sz val="9"/>
      <color indexed="8"/>
      <name val="Default"/>
      <family val="2"/>
    </font>
    <font>
      <sz val="9"/>
      <color theme="1"/>
      <name val="Calibri"/>
      <family val="2"/>
      <scheme val="minor"/>
    </font>
    <font>
      <b/>
      <sz val="9"/>
      <name val="돋움"/>
      <family val="3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 style="thick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5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77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 wrapText="1"/>
    </xf>
    <xf numFmtId="176" fontId="5" fillId="2" borderId="0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vertical="center" wrapText="1"/>
    </xf>
    <xf numFmtId="176" fontId="11" fillId="2" borderId="3" xfId="0" applyNumberFormat="1" applyFont="1" applyFill="1" applyBorder="1" applyAlignment="1">
      <alignment vertical="center" wrapText="1"/>
    </xf>
    <xf numFmtId="176" fontId="11" fillId="2" borderId="2" xfId="0" applyNumberFormat="1" applyFont="1" applyFill="1" applyBorder="1" applyAlignment="1">
      <alignment horizontal="right" vertical="center" wrapText="1"/>
    </xf>
    <xf numFmtId="176" fontId="11" fillId="2" borderId="5" xfId="0" applyNumberFormat="1" applyFont="1" applyFill="1" applyBorder="1" applyAlignment="1">
      <alignment horizontal="right" vertical="center" wrapText="1"/>
    </xf>
    <xf numFmtId="176" fontId="11" fillId="2" borderId="7" xfId="0" applyNumberFormat="1" applyFont="1" applyFill="1" applyBorder="1" applyAlignment="1">
      <alignment vertical="center" wrapText="1"/>
    </xf>
    <xf numFmtId="176" fontId="11" fillId="2" borderId="16" xfId="0" applyNumberFormat="1" applyFont="1" applyFill="1" applyBorder="1" applyAlignment="1">
      <alignment vertical="center" wrapText="1"/>
    </xf>
    <xf numFmtId="176" fontId="11" fillId="2" borderId="15" xfId="0" applyNumberFormat="1" applyFont="1" applyFill="1" applyBorder="1" applyAlignment="1">
      <alignment horizontal="right" vertical="center" wrapText="1"/>
    </xf>
    <xf numFmtId="176" fontId="11" fillId="2" borderId="17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2" fillId="2" borderId="18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77" fontId="3" fillId="3" borderId="21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3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49" fontId="3" fillId="3" borderId="27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 wrapText="1"/>
    </xf>
    <xf numFmtId="177" fontId="3" fillId="3" borderId="32" xfId="0" applyNumberFormat="1" applyFont="1" applyFill="1" applyBorder="1" applyAlignment="1">
      <alignment horizontal="center" vertical="center" wrapText="1"/>
    </xf>
    <xf numFmtId="177" fontId="3" fillId="3" borderId="10" xfId="0" applyNumberFormat="1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176" fontId="11" fillId="2" borderId="5" xfId="0" applyNumberFormat="1" applyFont="1" applyFill="1" applyBorder="1" applyAlignment="1">
      <alignment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176" fontId="11" fillId="2" borderId="10" xfId="0" applyNumberFormat="1" applyFont="1" applyFill="1" applyBorder="1" applyAlignment="1">
      <alignment vertical="center" wrapText="1"/>
    </xf>
    <xf numFmtId="176" fontId="11" fillId="2" borderId="35" xfId="0" applyNumberFormat="1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right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1" fillId="2" borderId="11" xfId="0" applyNumberFormat="1" applyFont="1" applyFill="1" applyBorder="1" applyAlignment="1">
      <alignment vertical="center" wrapText="1"/>
    </xf>
    <xf numFmtId="176" fontId="11" fillId="2" borderId="35" xfId="0" applyNumberFormat="1" applyFont="1" applyFill="1" applyBorder="1" applyAlignment="1">
      <alignment horizontal="right" vertical="center"/>
    </xf>
    <xf numFmtId="176" fontId="11" fillId="2" borderId="7" xfId="0" applyNumberFormat="1" applyFont="1" applyFill="1" applyBorder="1" applyAlignment="1">
      <alignment vertical="center" wrapText="1"/>
    </xf>
    <xf numFmtId="176" fontId="11" fillId="2" borderId="36" xfId="0" applyNumberFormat="1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0" fillId="0" borderId="36" xfId="0" applyBorder="1" applyAlignment="1">
      <alignment horizontal="right" vertical="center"/>
    </xf>
    <xf numFmtId="176" fontId="11" fillId="2" borderId="7" xfId="0" applyNumberFormat="1" applyFont="1" applyFill="1" applyBorder="1" applyAlignment="1">
      <alignment horizontal="right" vertical="center" wrapText="1"/>
    </xf>
    <xf numFmtId="176" fontId="11" fillId="2" borderId="36" xfId="0" applyNumberFormat="1" applyFont="1" applyFill="1" applyBorder="1" applyAlignment="1">
      <alignment horizontal="right" vertical="center" wrapText="1"/>
    </xf>
    <xf numFmtId="176" fontId="11" fillId="2" borderId="10" xfId="0" applyNumberFormat="1" applyFont="1" applyFill="1" applyBorder="1" applyAlignment="1">
      <alignment vertical="center" wrapText="1"/>
    </xf>
    <xf numFmtId="176" fontId="11" fillId="2" borderId="35" xfId="0" applyNumberFormat="1" applyFont="1" applyFill="1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38" xfId="0" applyNumberFormat="1" applyFont="1" applyFill="1" applyBorder="1" applyAlignment="1">
      <alignment horizontal="center" vertical="center" wrapText="1"/>
    </xf>
    <xf numFmtId="176" fontId="11" fillId="2" borderId="10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49" fontId="4" fillId="2" borderId="38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49" fontId="4" fillId="2" borderId="4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176" fontId="18" fillId="2" borderId="10" xfId="0" applyNumberFormat="1" applyFont="1" applyFill="1" applyBorder="1" applyAlignment="1">
      <alignment vertical="center" wrapText="1"/>
    </xf>
    <xf numFmtId="176" fontId="18" fillId="2" borderId="42" xfId="0" applyNumberFormat="1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176" fontId="18" fillId="2" borderId="2" xfId="0" applyNumberFormat="1" applyFont="1" applyFill="1" applyBorder="1" applyAlignment="1">
      <alignment horizontal="right" vertical="center" wrapText="1"/>
    </xf>
    <xf numFmtId="176" fontId="18" fillId="2" borderId="5" xfId="0" applyNumberFormat="1" applyFont="1" applyFill="1" applyBorder="1" applyAlignment="1">
      <alignment horizontal="right" vertical="center" wrapText="1"/>
    </xf>
    <xf numFmtId="176" fontId="18" fillId="2" borderId="7" xfId="0" applyNumberFormat="1" applyFont="1" applyFill="1" applyBorder="1" applyAlignment="1">
      <alignment vertical="center" wrapText="1"/>
    </xf>
    <xf numFmtId="176" fontId="18" fillId="2" borderId="43" xfId="0" applyNumberFormat="1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>
      <alignment horizontal="center" vertical="center" wrapText="1"/>
    </xf>
    <xf numFmtId="176" fontId="18" fillId="2" borderId="11" xfId="0" applyNumberFormat="1" applyFont="1" applyFill="1" applyBorder="1" applyAlignment="1">
      <alignment vertical="center" wrapText="1"/>
    </xf>
    <xf numFmtId="176" fontId="18" fillId="2" borderId="44" xfId="0" applyNumberFormat="1" applyFont="1" applyFill="1" applyBorder="1" applyAlignment="1">
      <alignment vertical="center" wrapText="1"/>
    </xf>
    <xf numFmtId="176" fontId="18" fillId="2" borderId="10" xfId="0" applyNumberFormat="1" applyFont="1" applyFill="1" applyBorder="1" applyAlignment="1">
      <alignment horizontal="right" vertical="center" wrapText="1"/>
    </xf>
    <xf numFmtId="176" fontId="18" fillId="2" borderId="35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49" fontId="4" fillId="2" borderId="32" xfId="0" applyNumberFormat="1" applyFont="1" applyFill="1" applyBorder="1" applyAlignment="1">
      <alignment horizontal="center" vertical="center" wrapText="1"/>
    </xf>
    <xf numFmtId="176" fontId="18" fillId="2" borderId="2" xfId="0" applyNumberFormat="1" applyFont="1" applyFill="1" applyBorder="1" applyAlignment="1">
      <alignment vertical="center" wrapText="1"/>
    </xf>
    <xf numFmtId="176" fontId="18" fillId="2" borderId="16" xfId="0" applyNumberFormat="1" applyFont="1" applyFill="1" applyBorder="1" applyAlignment="1">
      <alignment vertical="center" wrapText="1"/>
    </xf>
    <xf numFmtId="176" fontId="18" fillId="2" borderId="10" xfId="0" applyNumberFormat="1" applyFont="1" applyFill="1" applyBorder="1" applyAlignment="1">
      <alignment vertical="center" wrapText="1"/>
    </xf>
    <xf numFmtId="176" fontId="18" fillId="2" borderId="42" xfId="0" applyNumberFormat="1" applyFont="1" applyFill="1" applyBorder="1" applyAlignment="1">
      <alignment vertical="center" wrapText="1"/>
    </xf>
    <xf numFmtId="176" fontId="18" fillId="2" borderId="35" xfId="0" applyNumberFormat="1" applyFont="1" applyFill="1" applyBorder="1" applyAlignment="1">
      <alignment vertical="center" wrapText="1"/>
    </xf>
    <xf numFmtId="176" fontId="18" fillId="2" borderId="36" xfId="0" applyNumberFormat="1" applyFont="1" applyFill="1" applyBorder="1" applyAlignment="1">
      <alignment vertical="center" wrapText="1"/>
    </xf>
    <xf numFmtId="0" fontId="4" fillId="2" borderId="37" xfId="0" applyFont="1" applyFill="1" applyBorder="1" applyAlignment="1">
      <alignment horizontal="center" vertical="center" wrapText="1"/>
    </xf>
    <xf numFmtId="176" fontId="18" fillId="2" borderId="7" xfId="0" applyNumberFormat="1" applyFont="1" applyFill="1" applyBorder="1" applyAlignment="1">
      <alignment horizontal="right" vertical="center" wrapText="1"/>
    </xf>
    <xf numFmtId="176" fontId="18" fillId="2" borderId="36" xfId="0" applyNumberFormat="1" applyFont="1" applyFill="1" applyBorder="1" applyAlignment="1">
      <alignment horizontal="right" vertical="center" wrapText="1"/>
    </xf>
    <xf numFmtId="176" fontId="18" fillId="2" borderId="7" xfId="0" applyNumberFormat="1" applyFont="1" applyFill="1" applyBorder="1" applyAlignment="1">
      <alignment vertical="center" wrapText="1"/>
    </xf>
    <xf numFmtId="176" fontId="18" fillId="2" borderId="11" xfId="0" applyNumberFormat="1" applyFont="1" applyFill="1" applyBorder="1" applyAlignment="1">
      <alignment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176" fontId="18" fillId="2" borderId="10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176" fontId="15" fillId="2" borderId="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center" vertical="center" wrapText="1"/>
    </xf>
    <xf numFmtId="176" fontId="18" fillId="2" borderId="15" xfId="0" applyNumberFormat="1" applyFont="1" applyFill="1" applyBorder="1" applyAlignment="1">
      <alignment horizontal="right" vertical="center" wrapText="1"/>
    </xf>
    <xf numFmtId="176" fontId="18" fillId="2" borderId="17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0" fillId="0" borderId="48" xfId="0" applyBorder="1" applyAlignment="1">
      <alignment vertical="center"/>
    </xf>
    <xf numFmtId="49" fontId="4" fillId="2" borderId="32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vertical="center" wrapText="1"/>
    </xf>
    <xf numFmtId="176" fontId="19" fillId="2" borderId="2" xfId="0" applyNumberFormat="1" applyFont="1" applyFill="1" applyBorder="1" applyAlignment="1">
      <alignment vertical="center" wrapText="1"/>
    </xf>
    <xf numFmtId="176" fontId="19" fillId="2" borderId="3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76" fontId="19" fillId="2" borderId="2" xfId="0" applyNumberFormat="1" applyFont="1" applyFill="1" applyBorder="1" applyAlignment="1">
      <alignment horizontal="right" vertical="center" wrapText="1"/>
    </xf>
    <xf numFmtId="176" fontId="19" fillId="2" borderId="5" xfId="0" applyNumberFormat="1" applyFont="1" applyFill="1" applyBorder="1" applyAlignment="1">
      <alignment horizontal="right" vertical="center" wrapText="1"/>
    </xf>
    <xf numFmtId="176" fontId="19" fillId="2" borderId="7" xfId="0" applyNumberFormat="1" applyFont="1" applyFill="1" applyBorder="1" applyAlignment="1">
      <alignment vertical="center" wrapText="1"/>
    </xf>
    <xf numFmtId="176" fontId="19" fillId="2" borderId="16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76" fontId="19" fillId="2" borderId="5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19" fillId="2" borderId="2" xfId="0" applyNumberFormat="1" applyFont="1" applyFill="1" applyBorder="1" applyAlignment="1">
      <alignment horizontal="right" vertical="center"/>
    </xf>
    <xf numFmtId="176" fontId="19" fillId="2" borderId="16" xfId="0" applyNumberFormat="1" applyFont="1" applyFill="1" applyBorder="1" applyAlignment="1">
      <alignment horizontal="right" vertical="center"/>
    </xf>
    <xf numFmtId="176" fontId="19" fillId="2" borderId="7" xfId="0" applyNumberFormat="1" applyFont="1" applyFill="1" applyBorder="1" applyAlignment="1">
      <alignment horizontal="right" vertical="center" wrapText="1"/>
    </xf>
    <xf numFmtId="176" fontId="19" fillId="2" borderId="36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76" fontId="19" fillId="2" borderId="10" xfId="0" applyNumberFormat="1" applyFont="1" applyFill="1" applyBorder="1" applyAlignment="1">
      <alignment vertical="center" wrapText="1"/>
    </xf>
    <xf numFmtId="176" fontId="19" fillId="2" borderId="42" xfId="0" applyNumberFormat="1" applyFont="1" applyFill="1" applyBorder="1" applyAlignment="1">
      <alignment vertical="center" wrapText="1"/>
    </xf>
    <xf numFmtId="176" fontId="19" fillId="2" borderId="10" xfId="0" applyNumberFormat="1" applyFont="1" applyFill="1" applyBorder="1" applyAlignment="1">
      <alignment horizontal="right" vertical="center" wrapText="1"/>
    </xf>
    <xf numFmtId="176" fontId="19" fillId="2" borderId="11" xfId="0" applyNumberFormat="1" applyFont="1" applyFill="1" applyBorder="1" applyAlignment="1">
      <alignment vertical="center" wrapText="1"/>
    </xf>
    <xf numFmtId="176" fontId="19" fillId="2" borderId="44" xfId="0" applyNumberFormat="1" applyFont="1" applyFill="1" applyBorder="1" applyAlignment="1">
      <alignment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49" fontId="4" fillId="2" borderId="49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center" vertical="center" wrapText="1"/>
    </xf>
    <xf numFmtId="176" fontId="19" fillId="2" borderId="15" xfId="0" applyNumberFormat="1" applyFont="1" applyFill="1" applyBorder="1" applyAlignment="1">
      <alignment horizontal="right" vertical="center" wrapText="1"/>
    </xf>
    <xf numFmtId="176" fontId="19" fillId="2" borderId="17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Q7" sqref="Q7"/>
    </sheetView>
  </sheetViews>
  <sheetFormatPr defaultColWidth="9.140625" defaultRowHeight="15"/>
  <cols>
    <col min="1" max="1" width="7.140625" style="0" customWidth="1"/>
    <col min="2" max="2" width="7.28125" style="0" customWidth="1"/>
    <col min="3" max="3" width="10.00390625" style="0" customWidth="1"/>
    <col min="4" max="6" width="13.7109375" style="0" customWidth="1"/>
    <col min="9" max="9" width="10.140625" style="16" customWidth="1"/>
    <col min="10" max="10" width="12.00390625" style="0" customWidth="1"/>
    <col min="11" max="11" width="13.28125" style="0" customWidth="1"/>
    <col min="12" max="12" width="13.00390625" style="0" customWidth="1"/>
  </cols>
  <sheetData>
    <row r="1" spans="1:12" ht="26.25" customHeight="1">
      <c r="A1" s="54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4.75" customHeight="1">
      <c r="A2" s="61" t="s">
        <v>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.75" customHeight="1" thickBot="1">
      <c r="A3" s="60" t="s">
        <v>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7.25" customHeight="1" thickTop="1">
      <c r="A4" s="56" t="s">
        <v>3</v>
      </c>
      <c r="B4" s="57"/>
      <c r="C4" s="57"/>
      <c r="D4" s="57"/>
      <c r="E4" s="57"/>
      <c r="F4" s="58"/>
      <c r="G4" s="51" t="s">
        <v>4</v>
      </c>
      <c r="H4" s="52"/>
      <c r="I4" s="52"/>
      <c r="J4" s="52"/>
      <c r="K4" s="52"/>
      <c r="L4" s="53"/>
    </row>
    <row r="5" spans="1:12" ht="29.25" customHeight="1">
      <c r="A5" s="2" t="s">
        <v>0</v>
      </c>
      <c r="B5" s="3" t="s">
        <v>1</v>
      </c>
      <c r="C5" s="3" t="s">
        <v>2</v>
      </c>
      <c r="D5" s="3" t="s">
        <v>9</v>
      </c>
      <c r="E5" s="3" t="s">
        <v>10</v>
      </c>
      <c r="F5" s="5" t="s">
        <v>5</v>
      </c>
      <c r="G5" s="10" t="s">
        <v>0</v>
      </c>
      <c r="H5" s="3" t="s">
        <v>1</v>
      </c>
      <c r="I5" s="3" t="s">
        <v>2</v>
      </c>
      <c r="J5" s="3" t="s">
        <v>9</v>
      </c>
      <c r="K5" s="3" t="s">
        <v>10</v>
      </c>
      <c r="L5" s="11" t="s">
        <v>5</v>
      </c>
    </row>
    <row r="6" spans="1:12" ht="29.25" customHeight="1">
      <c r="A6" s="45" t="s">
        <v>8</v>
      </c>
      <c r="B6" s="46"/>
      <c r="C6" s="47"/>
      <c r="D6" s="4">
        <f>SUM(D7:D8)</f>
        <v>12417</v>
      </c>
      <c r="E6" s="4">
        <f>SUM(E7:E8)</f>
        <v>12368</v>
      </c>
      <c r="F6" s="13">
        <f>E6-D6</f>
        <v>-49</v>
      </c>
      <c r="G6" s="48" t="s">
        <v>8</v>
      </c>
      <c r="H6" s="49"/>
      <c r="I6" s="50"/>
      <c r="J6" s="6">
        <f>SUM(J7:J9)</f>
        <v>12417</v>
      </c>
      <c r="K6" s="6">
        <f>SUM(K7:K9)</f>
        <v>12368</v>
      </c>
      <c r="L6" s="12">
        <f>K6-J6</f>
        <v>-49</v>
      </c>
    </row>
    <row r="7" spans="1:12" ht="68.25" customHeight="1">
      <c r="A7" s="27" t="s">
        <v>11</v>
      </c>
      <c r="B7" s="15" t="s">
        <v>12</v>
      </c>
      <c r="C7" s="15" t="s">
        <v>13</v>
      </c>
      <c r="D7" s="31">
        <v>12000</v>
      </c>
      <c r="E7" s="31">
        <v>12000</v>
      </c>
      <c r="F7" s="32">
        <v>0</v>
      </c>
      <c r="G7" s="20" t="s">
        <v>16</v>
      </c>
      <c r="H7" s="22" t="s">
        <v>17</v>
      </c>
      <c r="I7" s="15" t="s">
        <v>18</v>
      </c>
      <c r="J7" s="33">
        <v>300</v>
      </c>
      <c r="K7" s="33">
        <v>300</v>
      </c>
      <c r="L7" s="34">
        <v>0</v>
      </c>
    </row>
    <row r="8" spans="1:12" ht="68.25" customHeight="1">
      <c r="A8" s="17" t="s">
        <v>14</v>
      </c>
      <c r="B8" s="19" t="s">
        <v>14</v>
      </c>
      <c r="C8" s="24" t="s">
        <v>15</v>
      </c>
      <c r="D8" s="35">
        <v>417</v>
      </c>
      <c r="E8" s="35">
        <v>368</v>
      </c>
      <c r="F8" s="32">
        <f>E8-D8</f>
        <v>-49</v>
      </c>
      <c r="G8" s="21" t="s">
        <v>23</v>
      </c>
      <c r="H8" s="23" t="s">
        <v>19</v>
      </c>
      <c r="I8" s="15" t="s">
        <v>20</v>
      </c>
      <c r="J8" s="33">
        <v>12000</v>
      </c>
      <c r="K8" s="33">
        <v>12000</v>
      </c>
      <c r="L8" s="34">
        <v>0</v>
      </c>
    </row>
    <row r="9" spans="1:16" ht="68.25" customHeight="1">
      <c r="A9" s="27"/>
      <c r="B9" s="15"/>
      <c r="C9" s="15"/>
      <c r="D9" s="31"/>
      <c r="E9" s="31"/>
      <c r="F9" s="36"/>
      <c r="G9" s="21" t="s">
        <v>24</v>
      </c>
      <c r="H9" s="23" t="s">
        <v>24</v>
      </c>
      <c r="I9" s="15" t="s">
        <v>21</v>
      </c>
      <c r="J9" s="33">
        <v>117</v>
      </c>
      <c r="K9" s="33">
        <v>68</v>
      </c>
      <c r="L9" s="34">
        <f>K9-J9</f>
        <v>-49</v>
      </c>
      <c r="N9" s="59"/>
      <c r="O9" s="59"/>
      <c r="P9" s="59"/>
    </row>
    <row r="10" spans="1:12" ht="68.25" customHeight="1" thickBot="1">
      <c r="A10" s="28"/>
      <c r="B10" s="29"/>
      <c r="C10" s="29"/>
      <c r="D10" s="42" t="s">
        <v>22</v>
      </c>
      <c r="E10" s="43"/>
      <c r="F10" s="44"/>
      <c r="G10" s="25"/>
      <c r="H10" s="26"/>
      <c r="I10" s="30"/>
      <c r="J10" s="37"/>
      <c r="K10" s="37"/>
      <c r="L10" s="38"/>
    </row>
    <row r="11" spans="6:12" ht="30.75" customHeight="1" thickTop="1">
      <c r="F11" s="7"/>
      <c r="G11" s="8"/>
      <c r="H11" s="8"/>
      <c r="I11" s="18"/>
      <c r="J11" s="9"/>
      <c r="K11" s="9"/>
      <c r="L11" s="9"/>
    </row>
    <row r="12" spans="4:12" ht="48.75" customHeight="1">
      <c r="D12" s="14"/>
      <c r="E12" s="14"/>
      <c r="F12" s="14"/>
      <c r="J12" s="14"/>
      <c r="K12" s="14"/>
      <c r="L12" s="14"/>
    </row>
    <row r="13" ht="100.5" customHeight="1">
      <c r="J13" s="14"/>
    </row>
    <row r="15" ht="29.25" customHeight="1"/>
    <row r="16" ht="21" customHeight="1"/>
    <row r="17" ht="73.5" customHeight="1"/>
    <row r="31" spans="1:2" ht="15">
      <c r="A31" s="1"/>
      <c r="B31" s="1"/>
    </row>
  </sheetData>
  <mergeCells count="9">
    <mergeCell ref="A1:L1"/>
    <mergeCell ref="A4:F4"/>
    <mergeCell ref="N9:P9"/>
    <mergeCell ref="A3:L3"/>
    <mergeCell ref="D10:F10"/>
    <mergeCell ref="A6:C6"/>
    <mergeCell ref="G6:I6"/>
    <mergeCell ref="A2:L2"/>
    <mergeCell ref="G4:L4"/>
  </mergeCells>
  <printOptions/>
  <pageMargins left="0.15748031496062992" right="0.15748031496062992" top="0.35433070866141736" bottom="0.31496062992125984" header="0.2362204724409449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 topLeftCell="A1">
      <selection activeCell="L10" sqref="L10"/>
    </sheetView>
  </sheetViews>
  <sheetFormatPr defaultColWidth="9.140625" defaultRowHeight="15"/>
  <cols>
    <col min="1" max="1" width="7.140625" style="0" customWidth="1"/>
    <col min="2" max="2" width="7.28125" style="0" customWidth="1"/>
    <col min="3" max="3" width="10.00390625" style="0" customWidth="1"/>
    <col min="4" max="6" width="13.7109375" style="0" customWidth="1"/>
    <col min="9" max="9" width="10.140625" style="0" customWidth="1"/>
    <col min="10" max="10" width="12.00390625" style="0" customWidth="1"/>
    <col min="11" max="11" width="13.28125" style="0" customWidth="1"/>
    <col min="12" max="12" width="13.00390625" style="0" customWidth="1"/>
  </cols>
  <sheetData>
    <row r="1" spans="1:12" ht="26.25" customHeight="1">
      <c r="A1" s="54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4.75" customHeight="1">
      <c r="A2" s="61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.75" customHeight="1" thickBot="1">
      <c r="A3" s="62" t="s">
        <v>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7.25" customHeight="1" thickTop="1">
      <c r="A4" s="56" t="s">
        <v>3</v>
      </c>
      <c r="B4" s="57"/>
      <c r="C4" s="57"/>
      <c r="D4" s="57"/>
      <c r="E4" s="57"/>
      <c r="F4" s="63"/>
      <c r="G4" s="64" t="s">
        <v>4</v>
      </c>
      <c r="H4" s="52"/>
      <c r="I4" s="52"/>
      <c r="J4" s="52"/>
      <c r="K4" s="52"/>
      <c r="L4" s="53"/>
    </row>
    <row r="5" spans="1:12" ht="29.25" customHeight="1">
      <c r="A5" s="2" t="s">
        <v>0</v>
      </c>
      <c r="B5" s="3" t="s">
        <v>1</v>
      </c>
      <c r="C5" s="3" t="s">
        <v>2</v>
      </c>
      <c r="D5" s="3" t="s">
        <v>27</v>
      </c>
      <c r="E5" s="3" t="s">
        <v>28</v>
      </c>
      <c r="F5" s="11" t="s">
        <v>5</v>
      </c>
      <c r="G5" s="65" t="s">
        <v>0</v>
      </c>
      <c r="H5" s="3" t="s">
        <v>1</v>
      </c>
      <c r="I5" s="3" t="s">
        <v>2</v>
      </c>
      <c r="J5" s="3" t="s">
        <v>27</v>
      </c>
      <c r="K5" s="3" t="s">
        <v>28</v>
      </c>
      <c r="L5" s="11" t="s">
        <v>5</v>
      </c>
    </row>
    <row r="6" spans="1:12" ht="29.25" customHeight="1">
      <c r="A6" s="66"/>
      <c r="B6" s="67"/>
      <c r="C6" s="4"/>
      <c r="D6" s="4">
        <f>SUM(D7:D25)</f>
        <v>1564947</v>
      </c>
      <c r="E6" s="4">
        <f>SUM(E7:E25)</f>
        <v>1374352</v>
      </c>
      <c r="F6" s="68">
        <f>SUM(F7:F42)</f>
        <v>-190595</v>
      </c>
      <c r="G6" s="69"/>
      <c r="H6" s="70"/>
      <c r="I6" s="70"/>
      <c r="J6" s="6">
        <f>SUM(J7:J42)</f>
        <v>1564947</v>
      </c>
      <c r="K6" s="6">
        <v>1374352</v>
      </c>
      <c r="L6" s="6">
        <v>190595</v>
      </c>
    </row>
    <row r="7" spans="1:12" ht="24" customHeight="1">
      <c r="A7" s="71" t="s">
        <v>29</v>
      </c>
      <c r="B7" s="72" t="s">
        <v>30</v>
      </c>
      <c r="C7" s="15" t="s">
        <v>31</v>
      </c>
      <c r="D7" s="31">
        <v>178695</v>
      </c>
      <c r="E7" s="31">
        <v>151737</v>
      </c>
      <c r="F7" s="73">
        <f>E7-D7</f>
        <v>-26958</v>
      </c>
      <c r="G7" s="74" t="s">
        <v>32</v>
      </c>
      <c r="H7" s="72" t="s">
        <v>33</v>
      </c>
      <c r="I7" s="15" t="s">
        <v>34</v>
      </c>
      <c r="J7" s="33">
        <v>632084</v>
      </c>
      <c r="K7" s="33">
        <v>606807</v>
      </c>
      <c r="L7" s="34">
        <f>K7-J7</f>
        <v>-25277</v>
      </c>
    </row>
    <row r="8" spans="1:12" ht="24" customHeight="1">
      <c r="A8" s="75"/>
      <c r="B8" s="76"/>
      <c r="C8" s="24" t="s">
        <v>35</v>
      </c>
      <c r="D8" s="35">
        <v>32436</v>
      </c>
      <c r="E8" s="35">
        <v>28764</v>
      </c>
      <c r="F8" s="73">
        <f>E8-D8</f>
        <v>-3672</v>
      </c>
      <c r="G8" s="77"/>
      <c r="H8" s="78"/>
      <c r="I8" s="15" t="s">
        <v>36</v>
      </c>
      <c r="J8" s="33">
        <v>44400</v>
      </c>
      <c r="K8" s="33">
        <v>0</v>
      </c>
      <c r="L8" s="34">
        <f aca="true" t="shared" si="0" ref="L8:L18">K8-J8</f>
        <v>-44400</v>
      </c>
    </row>
    <row r="9" spans="1:16" ht="24" customHeight="1">
      <c r="A9" s="71" t="s">
        <v>37</v>
      </c>
      <c r="B9" s="72" t="s">
        <v>37</v>
      </c>
      <c r="C9" s="72" t="s">
        <v>37</v>
      </c>
      <c r="D9" s="79">
        <v>1172954</v>
      </c>
      <c r="E9" s="79">
        <v>1113790</v>
      </c>
      <c r="F9" s="80">
        <f>E9-D9</f>
        <v>-59164</v>
      </c>
      <c r="G9" s="77"/>
      <c r="H9" s="78"/>
      <c r="I9" s="15" t="s">
        <v>38</v>
      </c>
      <c r="J9" s="33">
        <v>0</v>
      </c>
      <c r="K9" s="33">
        <v>0</v>
      </c>
      <c r="L9" s="34">
        <f t="shared" si="0"/>
        <v>0</v>
      </c>
      <c r="N9" s="59"/>
      <c r="O9" s="59"/>
      <c r="P9" s="59"/>
    </row>
    <row r="10" spans="1:12" ht="24" customHeight="1">
      <c r="A10" s="75"/>
      <c r="B10" s="76"/>
      <c r="C10" s="76"/>
      <c r="D10" s="81"/>
      <c r="E10" s="81"/>
      <c r="F10" s="82"/>
      <c r="G10" s="77"/>
      <c r="H10" s="78"/>
      <c r="I10" s="15" t="s">
        <v>39</v>
      </c>
      <c r="J10" s="33">
        <v>415209</v>
      </c>
      <c r="K10" s="33">
        <v>314665</v>
      </c>
      <c r="L10" s="34">
        <f t="shared" si="0"/>
        <v>-100544</v>
      </c>
    </row>
    <row r="11" spans="1:12" ht="24" customHeight="1">
      <c r="A11" s="71" t="s">
        <v>40</v>
      </c>
      <c r="B11" s="72" t="s">
        <v>41</v>
      </c>
      <c r="C11" s="15" t="s">
        <v>42</v>
      </c>
      <c r="D11" s="31">
        <v>58560</v>
      </c>
      <c r="E11" s="31">
        <v>0</v>
      </c>
      <c r="F11" s="73">
        <f>E11-D11</f>
        <v>-58560</v>
      </c>
      <c r="G11" s="77"/>
      <c r="H11" s="78"/>
      <c r="I11" s="15" t="s">
        <v>43</v>
      </c>
      <c r="J11" s="33">
        <v>87274</v>
      </c>
      <c r="K11" s="33">
        <v>76789</v>
      </c>
      <c r="L11" s="34">
        <f t="shared" si="0"/>
        <v>-10485</v>
      </c>
    </row>
    <row r="12" spans="1:12" ht="24" customHeight="1">
      <c r="A12" s="83"/>
      <c r="B12" s="84"/>
      <c r="C12" s="15" t="s">
        <v>19</v>
      </c>
      <c r="D12" s="31">
        <v>0</v>
      </c>
      <c r="E12" s="31">
        <v>0</v>
      </c>
      <c r="F12" s="73">
        <f aca="true" t="shared" si="1" ref="F12:F19">E12-D12</f>
        <v>0</v>
      </c>
      <c r="G12" s="77"/>
      <c r="H12" s="78"/>
      <c r="I12" s="15" t="s">
        <v>44</v>
      </c>
      <c r="J12" s="33">
        <v>91154</v>
      </c>
      <c r="K12" s="33">
        <v>80203</v>
      </c>
      <c r="L12" s="34">
        <f t="shared" si="0"/>
        <v>-10951</v>
      </c>
    </row>
    <row r="13" spans="1:12" ht="24" customHeight="1">
      <c r="A13" s="83"/>
      <c r="B13" s="84"/>
      <c r="C13" s="15" t="s">
        <v>45</v>
      </c>
      <c r="D13" s="31">
        <v>55945</v>
      </c>
      <c r="E13" s="31">
        <v>55533</v>
      </c>
      <c r="F13" s="73">
        <f t="shared" si="1"/>
        <v>-412</v>
      </c>
      <c r="G13" s="77"/>
      <c r="H13" s="85"/>
      <c r="I13" s="15" t="s">
        <v>46</v>
      </c>
      <c r="J13" s="33">
        <v>3800</v>
      </c>
      <c r="K13" s="33">
        <v>11550</v>
      </c>
      <c r="L13" s="34">
        <f t="shared" si="0"/>
        <v>7750</v>
      </c>
    </row>
    <row r="14" spans="1:12" ht="24" customHeight="1">
      <c r="A14" s="83"/>
      <c r="B14" s="84"/>
      <c r="C14" s="15" t="s">
        <v>47</v>
      </c>
      <c r="D14" s="31">
        <v>2250</v>
      </c>
      <c r="E14" s="31">
        <v>2250</v>
      </c>
      <c r="F14" s="73">
        <f t="shared" si="1"/>
        <v>0</v>
      </c>
      <c r="G14" s="77"/>
      <c r="H14" s="86" t="s">
        <v>17</v>
      </c>
      <c r="I14" s="15" t="s">
        <v>48</v>
      </c>
      <c r="J14" s="33">
        <v>400</v>
      </c>
      <c r="K14" s="33">
        <v>400</v>
      </c>
      <c r="L14" s="34">
        <f t="shared" si="0"/>
        <v>0</v>
      </c>
    </row>
    <row r="15" spans="1:12" ht="24" customHeight="1">
      <c r="A15" s="83"/>
      <c r="B15" s="84"/>
      <c r="C15" s="15"/>
      <c r="D15" s="87">
        <v>0</v>
      </c>
      <c r="E15" s="87">
        <v>0</v>
      </c>
      <c r="F15" s="73">
        <f t="shared" si="1"/>
        <v>0</v>
      </c>
      <c r="G15" s="77"/>
      <c r="H15" s="88"/>
      <c r="I15" s="15" t="s">
        <v>49</v>
      </c>
      <c r="J15" s="33">
        <v>0</v>
      </c>
      <c r="K15" s="33">
        <v>0</v>
      </c>
      <c r="L15" s="34">
        <f t="shared" si="0"/>
        <v>0</v>
      </c>
    </row>
    <row r="16" spans="1:12" ht="24" customHeight="1">
      <c r="A16" s="71" t="s">
        <v>50</v>
      </c>
      <c r="B16" s="72" t="s">
        <v>50</v>
      </c>
      <c r="C16" s="15" t="s">
        <v>51</v>
      </c>
      <c r="D16" s="31">
        <v>35541</v>
      </c>
      <c r="E16" s="31">
        <v>15000</v>
      </c>
      <c r="F16" s="73">
        <f t="shared" si="1"/>
        <v>-20541</v>
      </c>
      <c r="G16" s="77"/>
      <c r="H16" s="89"/>
      <c r="I16" s="15" t="s">
        <v>18</v>
      </c>
      <c r="J16" s="33">
        <v>700</v>
      </c>
      <c r="K16" s="33">
        <v>500</v>
      </c>
      <c r="L16" s="34">
        <f t="shared" si="0"/>
        <v>-200</v>
      </c>
    </row>
    <row r="17" spans="1:12" ht="24" customHeight="1">
      <c r="A17" s="83"/>
      <c r="B17" s="84"/>
      <c r="C17" s="15" t="s">
        <v>52</v>
      </c>
      <c r="D17" s="31">
        <v>0</v>
      </c>
      <c r="E17" s="31">
        <v>0</v>
      </c>
      <c r="F17" s="73">
        <f t="shared" si="1"/>
        <v>0</v>
      </c>
      <c r="G17" s="77"/>
      <c r="H17" s="72" t="s">
        <v>53</v>
      </c>
      <c r="I17" s="15" t="s">
        <v>54</v>
      </c>
      <c r="J17" s="33">
        <v>2200</v>
      </c>
      <c r="K17" s="33">
        <v>3600</v>
      </c>
      <c r="L17" s="34">
        <f t="shared" si="0"/>
        <v>1400</v>
      </c>
    </row>
    <row r="18" spans="1:12" ht="24" customHeight="1">
      <c r="A18" s="75"/>
      <c r="B18" s="76"/>
      <c r="C18" s="15" t="s">
        <v>55</v>
      </c>
      <c r="D18" s="31">
        <v>2121</v>
      </c>
      <c r="E18" s="31">
        <v>933</v>
      </c>
      <c r="F18" s="73">
        <f t="shared" si="1"/>
        <v>-1188</v>
      </c>
      <c r="G18" s="77"/>
      <c r="H18" s="78"/>
      <c r="I18" s="15" t="s">
        <v>56</v>
      </c>
      <c r="J18" s="33">
        <v>18168</v>
      </c>
      <c r="K18" s="33">
        <v>18479</v>
      </c>
      <c r="L18" s="34">
        <f t="shared" si="0"/>
        <v>311</v>
      </c>
    </row>
    <row r="19" spans="1:12" ht="24" customHeight="1">
      <c r="A19" s="27" t="s">
        <v>11</v>
      </c>
      <c r="B19" s="15" t="s">
        <v>11</v>
      </c>
      <c r="C19" s="90" t="s">
        <v>11</v>
      </c>
      <c r="D19" s="91">
        <v>20000</v>
      </c>
      <c r="E19" s="91">
        <v>0</v>
      </c>
      <c r="F19" s="73">
        <f t="shared" si="1"/>
        <v>-20000</v>
      </c>
      <c r="G19" s="77"/>
      <c r="H19" s="78"/>
      <c r="I19" s="72" t="s">
        <v>57</v>
      </c>
      <c r="J19" s="79">
        <v>50120</v>
      </c>
      <c r="K19" s="79">
        <v>49940</v>
      </c>
      <c r="L19" s="80">
        <f>K19-J19</f>
        <v>-180</v>
      </c>
    </row>
    <row r="20" spans="1:12" ht="24" customHeight="1">
      <c r="A20" s="92" t="s">
        <v>58</v>
      </c>
      <c r="B20" s="93" t="s">
        <v>58</v>
      </c>
      <c r="C20" s="78" t="s">
        <v>59</v>
      </c>
      <c r="D20" s="94">
        <v>5600</v>
      </c>
      <c r="E20" s="94">
        <v>4000</v>
      </c>
      <c r="F20" s="95">
        <f>E20-D20</f>
        <v>-1600</v>
      </c>
      <c r="G20" s="77"/>
      <c r="H20" s="78"/>
      <c r="I20" s="85"/>
      <c r="J20" s="96"/>
      <c r="K20" s="96"/>
      <c r="L20" s="97"/>
    </row>
    <row r="21" spans="1:12" ht="24" customHeight="1">
      <c r="A21" s="75"/>
      <c r="B21" s="76"/>
      <c r="C21" s="98"/>
      <c r="D21" s="99"/>
      <c r="E21" s="99"/>
      <c r="F21" s="100"/>
      <c r="G21" s="77"/>
      <c r="H21" s="78"/>
      <c r="I21" s="24" t="s">
        <v>60</v>
      </c>
      <c r="J21" s="101">
        <v>14970</v>
      </c>
      <c r="K21" s="101">
        <v>12110</v>
      </c>
      <c r="L21" s="102">
        <f>K21-J21</f>
        <v>-2860</v>
      </c>
    </row>
    <row r="22" spans="1:12" ht="24" customHeight="1">
      <c r="A22" s="71" t="s">
        <v>61</v>
      </c>
      <c r="B22" s="72" t="s">
        <v>61</v>
      </c>
      <c r="C22" s="22" t="s">
        <v>62</v>
      </c>
      <c r="D22" s="103">
        <v>600</v>
      </c>
      <c r="E22" s="103">
        <v>2000</v>
      </c>
      <c r="F22" s="104">
        <f>E22-D22</f>
        <v>1400</v>
      </c>
      <c r="G22" s="77"/>
      <c r="H22" s="78"/>
      <c r="I22" s="15" t="s">
        <v>63</v>
      </c>
      <c r="J22" s="33">
        <v>12000</v>
      </c>
      <c r="K22" s="33">
        <v>12000</v>
      </c>
      <c r="L22" s="102">
        <f aca="true" t="shared" si="2" ref="L22:L42">K22-J22</f>
        <v>0</v>
      </c>
    </row>
    <row r="23" spans="1:12" ht="24" customHeight="1">
      <c r="A23" s="105"/>
      <c r="B23" s="106"/>
      <c r="C23" s="15" t="s">
        <v>64</v>
      </c>
      <c r="D23" s="31">
        <v>0</v>
      </c>
      <c r="E23" s="31">
        <v>0</v>
      </c>
      <c r="F23" s="104">
        <f aca="true" t="shared" si="3" ref="F23:F25">E23-D23</f>
        <v>0</v>
      </c>
      <c r="G23" s="77"/>
      <c r="H23" s="78"/>
      <c r="I23" s="107" t="s">
        <v>65</v>
      </c>
      <c r="J23" s="33">
        <v>3400</v>
      </c>
      <c r="K23" s="33">
        <v>2900</v>
      </c>
      <c r="L23" s="102">
        <f t="shared" si="2"/>
        <v>-500</v>
      </c>
    </row>
    <row r="24" spans="1:12" ht="24" customHeight="1">
      <c r="A24" s="105"/>
      <c r="B24" s="106"/>
      <c r="C24" s="24" t="s">
        <v>66</v>
      </c>
      <c r="D24" s="35">
        <v>45</v>
      </c>
      <c r="E24" s="35">
        <v>45</v>
      </c>
      <c r="F24" s="104">
        <f t="shared" si="3"/>
        <v>0</v>
      </c>
      <c r="G24" s="108"/>
      <c r="H24" s="85"/>
      <c r="I24" s="22" t="s">
        <v>67</v>
      </c>
      <c r="J24" s="109">
        <v>600</v>
      </c>
      <c r="K24" s="109">
        <v>600</v>
      </c>
      <c r="L24" s="102">
        <f t="shared" si="2"/>
        <v>0</v>
      </c>
    </row>
    <row r="25" spans="1:12" ht="24" customHeight="1">
      <c r="A25" s="110"/>
      <c r="B25" s="111"/>
      <c r="C25" s="24" t="s">
        <v>68</v>
      </c>
      <c r="D25" s="101">
        <v>200</v>
      </c>
      <c r="E25" s="101">
        <v>300</v>
      </c>
      <c r="F25" s="104">
        <f t="shared" si="3"/>
        <v>100</v>
      </c>
      <c r="G25" s="77" t="s">
        <v>69</v>
      </c>
      <c r="H25" s="72" t="s">
        <v>70</v>
      </c>
      <c r="I25" s="15" t="s">
        <v>71</v>
      </c>
      <c r="J25" s="33">
        <v>11000</v>
      </c>
      <c r="K25" s="33">
        <v>25000</v>
      </c>
      <c r="L25" s="102">
        <f t="shared" si="2"/>
        <v>14000</v>
      </c>
    </row>
    <row r="26" spans="1:12" ht="24" customHeight="1">
      <c r="A26" s="112"/>
      <c r="B26" s="113"/>
      <c r="C26" s="72"/>
      <c r="D26" s="79"/>
      <c r="E26" s="79"/>
      <c r="F26" s="80"/>
      <c r="G26" s="77"/>
      <c r="H26" s="78"/>
      <c r="I26" s="15" t="s">
        <v>72</v>
      </c>
      <c r="J26" s="33">
        <v>2700</v>
      </c>
      <c r="K26" s="33">
        <v>8900</v>
      </c>
      <c r="L26" s="102">
        <f t="shared" si="2"/>
        <v>6200</v>
      </c>
    </row>
    <row r="27" spans="1:12" ht="24" customHeight="1">
      <c r="A27" s="114"/>
      <c r="B27" s="115"/>
      <c r="C27" s="116"/>
      <c r="D27" s="115"/>
      <c r="E27" s="115"/>
      <c r="F27" s="117"/>
      <c r="G27" s="108"/>
      <c r="H27" s="85"/>
      <c r="I27" s="15" t="s">
        <v>73</v>
      </c>
      <c r="J27" s="33">
        <v>18520</v>
      </c>
      <c r="K27" s="33">
        <v>13380</v>
      </c>
      <c r="L27" s="102">
        <f t="shared" si="2"/>
        <v>-5140</v>
      </c>
    </row>
    <row r="28" spans="1:12" ht="24" customHeight="1">
      <c r="A28" s="114"/>
      <c r="B28" s="115"/>
      <c r="C28" s="116"/>
      <c r="D28" s="115"/>
      <c r="E28" s="115"/>
      <c r="F28" s="117"/>
      <c r="G28" s="74" t="s">
        <v>74</v>
      </c>
      <c r="H28" s="72" t="s">
        <v>75</v>
      </c>
      <c r="I28" s="15" t="s">
        <v>76</v>
      </c>
      <c r="J28" s="33">
        <v>91200</v>
      </c>
      <c r="K28" s="33">
        <v>78000</v>
      </c>
      <c r="L28" s="102">
        <f t="shared" si="2"/>
        <v>-13200</v>
      </c>
    </row>
    <row r="29" spans="1:12" ht="24" customHeight="1">
      <c r="A29" s="114"/>
      <c r="B29" s="115"/>
      <c r="C29" s="116"/>
      <c r="D29" s="115"/>
      <c r="E29" s="115"/>
      <c r="F29" s="117"/>
      <c r="G29" s="77"/>
      <c r="H29" s="78"/>
      <c r="I29" s="15" t="s">
        <v>77</v>
      </c>
      <c r="J29" s="33">
        <v>1098</v>
      </c>
      <c r="K29" s="33">
        <v>1260</v>
      </c>
      <c r="L29" s="102">
        <f t="shared" si="2"/>
        <v>162</v>
      </c>
    </row>
    <row r="30" spans="1:12" ht="24" customHeight="1">
      <c r="A30" s="114"/>
      <c r="B30" s="115"/>
      <c r="C30" s="116"/>
      <c r="D30" s="115"/>
      <c r="E30" s="115"/>
      <c r="F30" s="117"/>
      <c r="G30" s="77"/>
      <c r="H30" s="78"/>
      <c r="I30" s="15" t="s">
        <v>78</v>
      </c>
      <c r="J30" s="33">
        <v>22800</v>
      </c>
      <c r="K30" s="33">
        <v>20400</v>
      </c>
      <c r="L30" s="102">
        <f t="shared" si="2"/>
        <v>-2400</v>
      </c>
    </row>
    <row r="31" spans="1:12" ht="24" customHeight="1">
      <c r="A31" s="114"/>
      <c r="B31" s="115"/>
      <c r="C31" s="116"/>
      <c r="D31" s="115"/>
      <c r="E31" s="115"/>
      <c r="F31" s="117"/>
      <c r="G31" s="77"/>
      <c r="H31" s="78"/>
      <c r="I31" s="15" t="s">
        <v>79</v>
      </c>
      <c r="J31" s="33">
        <v>6000</v>
      </c>
      <c r="K31" s="33">
        <v>4812</v>
      </c>
      <c r="L31" s="102">
        <f t="shared" si="2"/>
        <v>-1188</v>
      </c>
    </row>
    <row r="32" spans="1:12" ht="24" customHeight="1">
      <c r="A32" s="114"/>
      <c r="B32" s="115"/>
      <c r="C32" s="116"/>
      <c r="D32" s="115"/>
      <c r="E32" s="115"/>
      <c r="F32" s="117"/>
      <c r="G32" s="77"/>
      <c r="H32" s="78"/>
      <c r="I32" s="15" t="s">
        <v>80</v>
      </c>
      <c r="J32" s="33">
        <v>9110</v>
      </c>
      <c r="K32" s="33">
        <v>7120</v>
      </c>
      <c r="L32" s="102">
        <f t="shared" si="2"/>
        <v>-1990</v>
      </c>
    </row>
    <row r="33" spans="1:12" ht="24" customHeight="1">
      <c r="A33" s="114"/>
      <c r="B33" s="115"/>
      <c r="C33" s="116"/>
      <c r="D33" s="115"/>
      <c r="E33" s="115"/>
      <c r="F33" s="117"/>
      <c r="G33" s="77"/>
      <c r="H33" s="78"/>
      <c r="I33" s="22" t="s">
        <v>81</v>
      </c>
      <c r="J33" s="109">
        <v>2250</v>
      </c>
      <c r="K33" s="109">
        <v>2250</v>
      </c>
      <c r="L33" s="102">
        <f t="shared" si="2"/>
        <v>0</v>
      </c>
    </row>
    <row r="34" spans="1:12" ht="24" customHeight="1">
      <c r="A34" s="114"/>
      <c r="B34" s="115"/>
      <c r="C34" s="116"/>
      <c r="D34" s="115"/>
      <c r="E34" s="115"/>
      <c r="F34" s="117"/>
      <c r="G34" s="77"/>
      <c r="H34" s="85"/>
      <c r="I34" s="15" t="s">
        <v>82</v>
      </c>
      <c r="J34" s="33">
        <v>10400</v>
      </c>
      <c r="K34" s="33">
        <v>12000</v>
      </c>
      <c r="L34" s="102">
        <f t="shared" si="2"/>
        <v>1600</v>
      </c>
    </row>
    <row r="35" spans="1:12" ht="24" customHeight="1">
      <c r="A35" s="114"/>
      <c r="B35" s="115"/>
      <c r="C35" s="116"/>
      <c r="D35" s="115"/>
      <c r="E35" s="115"/>
      <c r="F35" s="117"/>
      <c r="G35" s="77"/>
      <c r="H35" s="23"/>
      <c r="I35" s="15" t="s">
        <v>83</v>
      </c>
      <c r="J35" s="33">
        <v>724</v>
      </c>
      <c r="K35" s="33">
        <v>700</v>
      </c>
      <c r="L35" s="102">
        <f t="shared" si="2"/>
        <v>-24</v>
      </c>
    </row>
    <row r="36" spans="1:12" ht="24" customHeight="1">
      <c r="A36" s="114"/>
      <c r="B36" s="115"/>
      <c r="C36" s="116"/>
      <c r="D36" s="115"/>
      <c r="E36" s="115"/>
      <c r="F36" s="117"/>
      <c r="G36" s="77"/>
      <c r="H36" s="72" t="s">
        <v>84</v>
      </c>
      <c r="I36" s="15" t="s">
        <v>85</v>
      </c>
      <c r="J36" s="33">
        <v>760</v>
      </c>
      <c r="K36" s="33">
        <v>500</v>
      </c>
      <c r="L36" s="102">
        <f t="shared" si="2"/>
        <v>-260</v>
      </c>
    </row>
    <row r="37" spans="1:12" ht="24" customHeight="1">
      <c r="A37" s="114"/>
      <c r="B37" s="115"/>
      <c r="C37" s="116"/>
      <c r="D37" s="115"/>
      <c r="E37" s="115"/>
      <c r="F37" s="117"/>
      <c r="G37" s="77"/>
      <c r="H37" s="84"/>
      <c r="I37" s="15" t="s">
        <v>86</v>
      </c>
      <c r="J37" s="33">
        <v>2000</v>
      </c>
      <c r="K37" s="33">
        <v>1200</v>
      </c>
      <c r="L37" s="102">
        <f t="shared" si="2"/>
        <v>-800</v>
      </c>
    </row>
    <row r="38" spans="1:12" ht="24" customHeight="1">
      <c r="A38" s="114"/>
      <c r="B38" s="115"/>
      <c r="C38" s="116"/>
      <c r="D38" s="115"/>
      <c r="E38" s="115"/>
      <c r="F38" s="117"/>
      <c r="G38" s="77"/>
      <c r="H38" s="84"/>
      <c r="I38" s="15" t="s">
        <v>87</v>
      </c>
      <c r="J38" s="33">
        <v>3000</v>
      </c>
      <c r="K38" s="33">
        <v>3000</v>
      </c>
      <c r="L38" s="102">
        <f t="shared" si="2"/>
        <v>0</v>
      </c>
    </row>
    <row r="39" spans="1:12" ht="24" customHeight="1">
      <c r="A39" s="114"/>
      <c r="B39" s="115"/>
      <c r="C39" s="116"/>
      <c r="D39" s="115"/>
      <c r="E39" s="115"/>
      <c r="F39" s="117"/>
      <c r="G39" s="108"/>
      <c r="H39" s="76"/>
      <c r="I39" s="15" t="s">
        <v>88</v>
      </c>
      <c r="J39" s="33">
        <v>2000</v>
      </c>
      <c r="K39" s="33">
        <v>2000</v>
      </c>
      <c r="L39" s="102">
        <f t="shared" si="2"/>
        <v>0</v>
      </c>
    </row>
    <row r="40" spans="1:12" ht="24" customHeight="1">
      <c r="A40" s="114"/>
      <c r="B40" s="115"/>
      <c r="C40" s="116"/>
      <c r="D40" s="115"/>
      <c r="E40" s="115"/>
      <c r="F40" s="117"/>
      <c r="G40" s="118" t="s">
        <v>23</v>
      </c>
      <c r="H40" s="119" t="s">
        <v>23</v>
      </c>
      <c r="I40" s="15" t="s">
        <v>20</v>
      </c>
      <c r="J40" s="33">
        <v>0</v>
      </c>
      <c r="K40" s="33">
        <v>0</v>
      </c>
      <c r="L40" s="102">
        <f t="shared" si="2"/>
        <v>0</v>
      </c>
    </row>
    <row r="41" spans="1:12" ht="24" customHeight="1">
      <c r="A41" s="114"/>
      <c r="B41" s="115"/>
      <c r="C41" s="116"/>
      <c r="D41" s="115"/>
      <c r="E41" s="115"/>
      <c r="F41" s="117"/>
      <c r="G41" s="120" t="s">
        <v>89</v>
      </c>
      <c r="H41" s="15" t="s">
        <v>89</v>
      </c>
      <c r="I41" s="15" t="s">
        <v>89</v>
      </c>
      <c r="J41" s="33">
        <v>4000</v>
      </c>
      <c r="K41" s="33">
        <v>3000</v>
      </c>
      <c r="L41" s="102">
        <f t="shared" si="2"/>
        <v>-1000</v>
      </c>
    </row>
    <row r="42" spans="1:12" ht="24" customHeight="1" thickBot="1">
      <c r="A42" s="121"/>
      <c r="B42" s="122"/>
      <c r="C42" s="123"/>
      <c r="D42" s="122"/>
      <c r="E42" s="122"/>
      <c r="F42" s="124"/>
      <c r="G42" s="125" t="s">
        <v>90</v>
      </c>
      <c r="H42" s="30" t="s">
        <v>90</v>
      </c>
      <c r="I42" s="30" t="s">
        <v>90</v>
      </c>
      <c r="J42" s="37">
        <v>906</v>
      </c>
      <c r="K42" s="37">
        <v>288</v>
      </c>
      <c r="L42" s="102">
        <f t="shared" si="2"/>
        <v>-618</v>
      </c>
    </row>
    <row r="43" spans="6:12" ht="30.75" customHeight="1" thickTop="1">
      <c r="F43" s="7"/>
      <c r="G43" s="8"/>
      <c r="H43" s="8"/>
      <c r="I43" s="8"/>
      <c r="J43" s="9"/>
      <c r="K43" s="9"/>
      <c r="L43" s="9"/>
    </row>
    <row r="44" spans="4:12" ht="48.75" customHeight="1">
      <c r="D44" s="14"/>
      <c r="E44" s="14"/>
      <c r="F44" s="14"/>
      <c r="J44" s="14"/>
      <c r="K44" s="14"/>
      <c r="L44" s="14"/>
    </row>
    <row r="45" ht="100.5" customHeight="1"/>
    <row r="47" ht="29.25" customHeight="1"/>
    <row r="48" ht="21" customHeight="1"/>
    <row r="49" ht="73.5" customHeight="1"/>
    <row r="63" spans="1:2" ht="15">
      <c r="A63" s="1"/>
      <c r="B63" s="1"/>
    </row>
  </sheetData>
  <mergeCells count="45">
    <mergeCell ref="G28:G39"/>
    <mergeCell ref="H28:H34"/>
    <mergeCell ref="H36:H39"/>
    <mergeCell ref="A26:A42"/>
    <mergeCell ref="B26:B42"/>
    <mergeCell ref="C26:C42"/>
    <mergeCell ref="D26:D42"/>
    <mergeCell ref="E26:E42"/>
    <mergeCell ref="F26:F42"/>
    <mergeCell ref="I19:I20"/>
    <mergeCell ref="J19:J20"/>
    <mergeCell ref="K19:K20"/>
    <mergeCell ref="L19:L20"/>
    <mergeCell ref="A20:A21"/>
    <mergeCell ref="B20:B21"/>
    <mergeCell ref="C20:C21"/>
    <mergeCell ref="D20:D21"/>
    <mergeCell ref="E20:E21"/>
    <mergeCell ref="F20:F21"/>
    <mergeCell ref="A11:A15"/>
    <mergeCell ref="B11:B15"/>
    <mergeCell ref="H14:H16"/>
    <mergeCell ref="A16:A18"/>
    <mergeCell ref="B16:B18"/>
    <mergeCell ref="H17:H24"/>
    <mergeCell ref="A22:A25"/>
    <mergeCell ref="B22:B25"/>
    <mergeCell ref="G25:G27"/>
    <mergeCell ref="H25:H27"/>
    <mergeCell ref="B9:B10"/>
    <mergeCell ref="C9:C10"/>
    <mergeCell ref="D9:D10"/>
    <mergeCell ref="E9:E10"/>
    <mergeCell ref="F9:F10"/>
    <mergeCell ref="N9:P9"/>
    <mergeCell ref="A1:L1"/>
    <mergeCell ref="A2:L2"/>
    <mergeCell ref="A3:L3"/>
    <mergeCell ref="A4:F4"/>
    <mergeCell ref="G4:L4"/>
    <mergeCell ref="A7:A8"/>
    <mergeCell ref="B7:B8"/>
    <mergeCell ref="G7:G24"/>
    <mergeCell ref="H7:H13"/>
    <mergeCell ref="A9:A10"/>
  </mergeCells>
  <printOptions/>
  <pageMargins left="0.15748031496062992" right="0.15748031496062992" top="0.35433070866141736" bottom="0.31496062992125984" header="0.2362204724409449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 topLeftCell="A1">
      <selection activeCell="K15" sqref="K15:K16"/>
    </sheetView>
  </sheetViews>
  <sheetFormatPr defaultColWidth="9.140625" defaultRowHeight="15"/>
  <cols>
    <col min="1" max="1" width="7.140625" style="41" customWidth="1"/>
    <col min="2" max="2" width="7.28125" style="41" customWidth="1"/>
    <col min="3" max="3" width="10.00390625" style="41" customWidth="1"/>
    <col min="4" max="6" width="13.7109375" style="0" customWidth="1"/>
    <col min="7" max="8" width="9.00390625" style="41" customWidth="1"/>
    <col min="9" max="9" width="10.140625" style="41" customWidth="1"/>
    <col min="10" max="10" width="12.00390625" style="0" customWidth="1"/>
    <col min="11" max="11" width="13.28125" style="0" customWidth="1"/>
    <col min="12" max="12" width="13.00390625" style="0" customWidth="1"/>
  </cols>
  <sheetData>
    <row r="1" spans="1:12" ht="26.25" customHeight="1">
      <c r="A1" s="54" t="s">
        <v>91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4.75" customHeight="1">
      <c r="A2" s="61" t="s">
        <v>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.75" customHeight="1" thickBot="1">
      <c r="A3" s="62" t="s">
        <v>93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7.25" customHeight="1" thickTop="1">
      <c r="A4" s="56" t="s">
        <v>94</v>
      </c>
      <c r="B4" s="57"/>
      <c r="C4" s="57"/>
      <c r="D4" s="57"/>
      <c r="E4" s="57"/>
      <c r="F4" s="58"/>
      <c r="G4" s="51" t="s">
        <v>95</v>
      </c>
      <c r="H4" s="52"/>
      <c r="I4" s="52"/>
      <c r="J4" s="52"/>
      <c r="K4" s="52"/>
      <c r="L4" s="53"/>
    </row>
    <row r="5" spans="1:12" ht="29.25" customHeight="1">
      <c r="A5" s="2" t="s">
        <v>0</v>
      </c>
      <c r="B5" s="3" t="s">
        <v>1</v>
      </c>
      <c r="C5" s="3" t="s">
        <v>2</v>
      </c>
      <c r="D5" s="3" t="s">
        <v>96</v>
      </c>
      <c r="E5" s="3" t="s">
        <v>97</v>
      </c>
      <c r="F5" s="5" t="s">
        <v>98</v>
      </c>
      <c r="G5" s="10" t="s">
        <v>0</v>
      </c>
      <c r="H5" s="3" t="s">
        <v>1</v>
      </c>
      <c r="I5" s="3" t="s">
        <v>2</v>
      </c>
      <c r="J5" s="3" t="s">
        <v>96</v>
      </c>
      <c r="K5" s="3" t="s">
        <v>97</v>
      </c>
      <c r="L5" s="11" t="s">
        <v>98</v>
      </c>
    </row>
    <row r="6" spans="1:12" ht="29.25" customHeight="1">
      <c r="A6" s="66"/>
      <c r="B6" s="67"/>
      <c r="C6" s="4"/>
      <c r="D6" s="4">
        <v>265497</v>
      </c>
      <c r="E6" s="4">
        <v>214098</v>
      </c>
      <c r="F6" s="13">
        <v>-51399</v>
      </c>
      <c r="G6" s="126"/>
      <c r="H6" s="70"/>
      <c r="I6" s="70"/>
      <c r="J6" s="6">
        <v>265497</v>
      </c>
      <c r="K6" s="6">
        <v>214098</v>
      </c>
      <c r="L6" s="12">
        <v>-51399</v>
      </c>
    </row>
    <row r="7" spans="1:12" ht="24" customHeight="1">
      <c r="A7" s="71" t="s">
        <v>29</v>
      </c>
      <c r="B7" s="72" t="s">
        <v>30</v>
      </c>
      <c r="C7" s="72" t="s">
        <v>31</v>
      </c>
      <c r="D7" s="127">
        <v>27844</v>
      </c>
      <c r="E7" s="127">
        <v>22182</v>
      </c>
      <c r="F7" s="128">
        <v>-5662</v>
      </c>
      <c r="G7" s="129" t="s">
        <v>32</v>
      </c>
      <c r="H7" s="72" t="s">
        <v>33</v>
      </c>
      <c r="I7" s="15" t="s">
        <v>34</v>
      </c>
      <c r="J7" s="130">
        <v>146040</v>
      </c>
      <c r="K7" s="130">
        <v>135927</v>
      </c>
      <c r="L7" s="131">
        <f aca="true" t="shared" si="0" ref="L7:L32">K7-J7</f>
        <v>-10113</v>
      </c>
    </row>
    <row r="8" spans="1:12" ht="24" customHeight="1">
      <c r="A8" s="110"/>
      <c r="B8" s="111"/>
      <c r="C8" s="85"/>
      <c r="D8" s="132"/>
      <c r="E8" s="132"/>
      <c r="F8" s="133"/>
      <c r="G8" s="134"/>
      <c r="H8" s="78"/>
      <c r="I8" s="15" t="s">
        <v>36</v>
      </c>
      <c r="J8" s="130">
        <v>2700</v>
      </c>
      <c r="K8" s="130">
        <v>1400</v>
      </c>
      <c r="L8" s="131">
        <f t="shared" si="0"/>
        <v>-1300</v>
      </c>
    </row>
    <row r="9" spans="1:16" ht="24" customHeight="1">
      <c r="A9" s="135" t="s">
        <v>37</v>
      </c>
      <c r="B9" s="23" t="s">
        <v>37</v>
      </c>
      <c r="C9" s="23" t="s">
        <v>37</v>
      </c>
      <c r="D9" s="127">
        <v>211353</v>
      </c>
      <c r="E9" s="127">
        <v>171970</v>
      </c>
      <c r="F9" s="128">
        <v>-39383</v>
      </c>
      <c r="G9" s="134"/>
      <c r="H9" s="78"/>
      <c r="I9" s="15" t="s">
        <v>38</v>
      </c>
      <c r="J9" s="130">
        <v>0</v>
      </c>
      <c r="K9" s="130">
        <v>0</v>
      </c>
      <c r="L9" s="131">
        <f t="shared" si="0"/>
        <v>0</v>
      </c>
      <c r="N9" s="59"/>
      <c r="O9" s="59"/>
      <c r="P9" s="59"/>
    </row>
    <row r="10" spans="1:12" ht="24" customHeight="1">
      <c r="A10" s="17"/>
      <c r="B10" s="19"/>
      <c r="C10" s="19"/>
      <c r="D10" s="132"/>
      <c r="E10" s="132"/>
      <c r="F10" s="133"/>
      <c r="G10" s="134"/>
      <c r="H10" s="78"/>
      <c r="I10" s="15" t="s">
        <v>39</v>
      </c>
      <c r="J10" s="130">
        <v>25905</v>
      </c>
      <c r="K10" s="130">
        <v>22167</v>
      </c>
      <c r="L10" s="131">
        <f>K10-J10</f>
        <v>-3738</v>
      </c>
    </row>
    <row r="11" spans="1:12" ht="24" customHeight="1">
      <c r="A11" s="71" t="s">
        <v>40</v>
      </c>
      <c r="B11" s="72" t="s">
        <v>99</v>
      </c>
      <c r="C11" s="72" t="s">
        <v>99</v>
      </c>
      <c r="D11" s="127">
        <v>1680</v>
      </c>
      <c r="E11" s="127">
        <v>0</v>
      </c>
      <c r="F11" s="128">
        <v>-1680</v>
      </c>
      <c r="G11" s="134"/>
      <c r="H11" s="78"/>
      <c r="I11" s="15" t="s">
        <v>43</v>
      </c>
      <c r="J11" s="130">
        <v>14553</v>
      </c>
      <c r="K11" s="130">
        <v>13291</v>
      </c>
      <c r="L11" s="131">
        <f>K11-J11</f>
        <v>-1262</v>
      </c>
    </row>
    <row r="12" spans="1:12" ht="24" customHeight="1">
      <c r="A12" s="136"/>
      <c r="B12" s="78"/>
      <c r="C12" s="78"/>
      <c r="D12" s="137"/>
      <c r="E12" s="137"/>
      <c r="F12" s="138"/>
      <c r="G12" s="134"/>
      <c r="H12" s="78"/>
      <c r="I12" s="15" t="s">
        <v>44</v>
      </c>
      <c r="J12" s="130">
        <v>18324</v>
      </c>
      <c r="K12" s="130">
        <v>16734</v>
      </c>
      <c r="L12" s="131">
        <f>K12-J12</f>
        <v>-1590</v>
      </c>
    </row>
    <row r="13" spans="1:12" ht="24" customHeight="1">
      <c r="A13" s="136"/>
      <c r="B13" s="78"/>
      <c r="C13" s="78"/>
      <c r="D13" s="137"/>
      <c r="E13" s="137"/>
      <c r="F13" s="138"/>
      <c r="G13" s="134"/>
      <c r="H13" s="85"/>
      <c r="I13" s="15" t="s">
        <v>46</v>
      </c>
      <c r="J13" s="130">
        <v>300</v>
      </c>
      <c r="K13" s="130">
        <v>500</v>
      </c>
      <c r="L13" s="131">
        <f>K13-J13</f>
        <v>200</v>
      </c>
    </row>
    <row r="14" spans="1:12" ht="24" customHeight="1">
      <c r="A14" s="136"/>
      <c r="B14" s="78"/>
      <c r="C14" s="78"/>
      <c r="D14" s="137"/>
      <c r="E14" s="137"/>
      <c r="F14" s="138"/>
      <c r="G14" s="134"/>
      <c r="H14" s="86" t="s">
        <v>100</v>
      </c>
      <c r="I14" s="15" t="s">
        <v>101</v>
      </c>
      <c r="J14" s="130">
        <v>600</v>
      </c>
      <c r="K14" s="130">
        <v>600</v>
      </c>
      <c r="L14" s="131">
        <f>K14-J14</f>
        <v>0</v>
      </c>
    </row>
    <row r="15" spans="1:12" ht="12" customHeight="1">
      <c r="A15" s="136"/>
      <c r="B15" s="78"/>
      <c r="C15" s="78"/>
      <c r="D15" s="137"/>
      <c r="E15" s="137"/>
      <c r="F15" s="138"/>
      <c r="G15" s="134"/>
      <c r="H15" s="88"/>
      <c r="I15" s="72" t="s">
        <v>49</v>
      </c>
      <c r="J15" s="139">
        <v>0</v>
      </c>
      <c r="K15" s="139">
        <v>0</v>
      </c>
      <c r="L15" s="140">
        <v>-3738</v>
      </c>
    </row>
    <row r="16" spans="1:12" ht="12" customHeight="1">
      <c r="A16" s="141"/>
      <c r="B16" s="85"/>
      <c r="C16" s="85"/>
      <c r="D16" s="132"/>
      <c r="E16" s="132"/>
      <c r="F16" s="133"/>
      <c r="G16" s="134"/>
      <c r="H16" s="88"/>
      <c r="I16" s="111"/>
      <c r="J16" s="142"/>
      <c r="K16" s="142"/>
      <c r="L16" s="143"/>
    </row>
    <row r="17" spans="1:12" ht="24" customHeight="1">
      <c r="A17" s="144" t="s">
        <v>50</v>
      </c>
      <c r="B17" s="22" t="s">
        <v>50</v>
      </c>
      <c r="C17" s="15" t="s">
        <v>51</v>
      </c>
      <c r="D17" s="145">
        <v>22579</v>
      </c>
      <c r="E17" s="145">
        <v>19535</v>
      </c>
      <c r="F17" s="146">
        <v>-3043</v>
      </c>
      <c r="G17" s="134"/>
      <c r="H17" s="89"/>
      <c r="I17" s="15" t="s">
        <v>102</v>
      </c>
      <c r="J17" s="130">
        <v>960</v>
      </c>
      <c r="K17" s="130">
        <v>960</v>
      </c>
      <c r="L17" s="131">
        <f t="shared" si="0"/>
        <v>0</v>
      </c>
    </row>
    <row r="18" spans="1:12" ht="24" customHeight="1">
      <c r="A18" s="135"/>
      <c r="B18" s="23"/>
      <c r="C18" s="15" t="s">
        <v>103</v>
      </c>
      <c r="D18" s="145">
        <v>0</v>
      </c>
      <c r="E18" s="145">
        <v>0</v>
      </c>
      <c r="F18" s="146">
        <f>E18-D18</f>
        <v>0</v>
      </c>
      <c r="G18" s="134"/>
      <c r="H18" s="72" t="s">
        <v>104</v>
      </c>
      <c r="I18" s="15" t="s">
        <v>105</v>
      </c>
      <c r="J18" s="130">
        <v>3000</v>
      </c>
      <c r="K18" s="130">
        <v>1471</v>
      </c>
      <c r="L18" s="131">
        <f t="shared" si="0"/>
        <v>-1529</v>
      </c>
    </row>
    <row r="19" spans="1:12" ht="24" customHeight="1">
      <c r="A19" s="17"/>
      <c r="B19" s="19"/>
      <c r="C19" s="15" t="s">
        <v>55</v>
      </c>
      <c r="D19" s="145">
        <v>0</v>
      </c>
      <c r="E19" s="145">
        <v>0</v>
      </c>
      <c r="F19" s="146">
        <f aca="true" t="shared" si="1" ref="F19:F26">E19-D19</f>
        <v>0</v>
      </c>
      <c r="G19" s="134"/>
      <c r="H19" s="78"/>
      <c r="I19" s="15" t="s">
        <v>56</v>
      </c>
      <c r="J19" s="130">
        <v>1350</v>
      </c>
      <c r="K19" s="130">
        <v>250</v>
      </c>
      <c r="L19" s="131">
        <f t="shared" si="0"/>
        <v>-1100</v>
      </c>
    </row>
    <row r="20" spans="1:12" ht="24" customHeight="1">
      <c r="A20" s="135" t="s">
        <v>106</v>
      </c>
      <c r="B20" s="23" t="s">
        <v>106</v>
      </c>
      <c r="C20" s="22" t="s">
        <v>107</v>
      </c>
      <c r="D20" s="147">
        <v>10</v>
      </c>
      <c r="E20" s="147">
        <v>10</v>
      </c>
      <c r="F20" s="148">
        <v>0</v>
      </c>
      <c r="G20" s="134"/>
      <c r="H20" s="78"/>
      <c r="I20" s="72" t="s">
        <v>57</v>
      </c>
      <c r="J20" s="127">
        <v>2244</v>
      </c>
      <c r="K20" s="127">
        <v>0</v>
      </c>
      <c r="L20" s="149">
        <f t="shared" si="0"/>
        <v>-2244</v>
      </c>
    </row>
    <row r="21" spans="1:12" ht="24" customHeight="1">
      <c r="A21" s="17"/>
      <c r="B21" s="19"/>
      <c r="C21" s="15" t="s">
        <v>108</v>
      </c>
      <c r="D21" s="145">
        <v>2030</v>
      </c>
      <c r="E21" s="145">
        <v>400</v>
      </c>
      <c r="F21" s="146">
        <v>-1630</v>
      </c>
      <c r="G21" s="134"/>
      <c r="H21" s="78"/>
      <c r="I21" s="85"/>
      <c r="J21" s="132"/>
      <c r="K21" s="132"/>
      <c r="L21" s="150"/>
    </row>
    <row r="22" spans="1:12" ht="24" customHeight="1">
      <c r="A22" s="151"/>
      <c r="B22" s="72" t="s">
        <v>58</v>
      </c>
      <c r="C22" s="78" t="s">
        <v>109</v>
      </c>
      <c r="D22" s="137">
        <v>0</v>
      </c>
      <c r="E22" s="137">
        <v>0</v>
      </c>
      <c r="F22" s="138">
        <f>E22-D22</f>
        <v>0</v>
      </c>
      <c r="G22" s="134"/>
      <c r="H22" s="78"/>
      <c r="I22" s="24" t="s">
        <v>110</v>
      </c>
      <c r="J22" s="152">
        <v>1580</v>
      </c>
      <c r="K22" s="152">
        <v>454</v>
      </c>
      <c r="L22" s="153">
        <f t="shared" si="0"/>
        <v>-1126</v>
      </c>
    </row>
    <row r="23" spans="1:12" ht="24" customHeight="1">
      <c r="A23" s="135" t="s">
        <v>58</v>
      </c>
      <c r="B23" s="78"/>
      <c r="C23" s="85"/>
      <c r="D23" s="132"/>
      <c r="E23" s="132"/>
      <c r="F23" s="133"/>
      <c r="G23" s="134"/>
      <c r="H23" s="78"/>
      <c r="I23" s="15" t="s">
        <v>111</v>
      </c>
      <c r="J23" s="130">
        <v>0</v>
      </c>
      <c r="K23" s="130">
        <v>0</v>
      </c>
      <c r="L23" s="131">
        <f t="shared" si="0"/>
        <v>0</v>
      </c>
    </row>
    <row r="24" spans="1:12" ht="24" customHeight="1">
      <c r="A24" s="17"/>
      <c r="B24" s="85"/>
      <c r="C24" s="24" t="s">
        <v>59</v>
      </c>
      <c r="D24" s="154">
        <v>0</v>
      </c>
      <c r="E24" s="154">
        <v>0</v>
      </c>
      <c r="F24" s="146">
        <f t="shared" si="1"/>
        <v>0</v>
      </c>
      <c r="G24" s="134"/>
      <c r="H24" s="78"/>
      <c r="I24" s="107" t="s">
        <v>112</v>
      </c>
      <c r="J24" s="130">
        <v>0</v>
      </c>
      <c r="K24" s="130">
        <v>0</v>
      </c>
      <c r="L24" s="131">
        <f t="shared" si="0"/>
        <v>0</v>
      </c>
    </row>
    <row r="25" spans="1:12" ht="24" customHeight="1">
      <c r="A25" s="135" t="s">
        <v>113</v>
      </c>
      <c r="B25" s="23" t="s">
        <v>62</v>
      </c>
      <c r="C25" s="23" t="s">
        <v>62</v>
      </c>
      <c r="D25" s="155">
        <v>0</v>
      </c>
      <c r="E25" s="155">
        <v>0</v>
      </c>
      <c r="F25" s="148">
        <f t="shared" si="1"/>
        <v>0</v>
      </c>
      <c r="G25" s="156"/>
      <c r="H25" s="85"/>
      <c r="I25" s="22" t="s">
        <v>67</v>
      </c>
      <c r="J25" s="157">
        <v>6360</v>
      </c>
      <c r="K25" s="157">
        <v>0</v>
      </c>
      <c r="L25" s="131">
        <f t="shared" si="0"/>
        <v>-6360</v>
      </c>
    </row>
    <row r="26" spans="1:12" ht="24" customHeight="1">
      <c r="A26" s="71" t="s">
        <v>114</v>
      </c>
      <c r="B26" s="72" t="s">
        <v>114</v>
      </c>
      <c r="C26" s="15" t="s">
        <v>115</v>
      </c>
      <c r="D26" s="145">
        <v>0</v>
      </c>
      <c r="E26" s="145">
        <v>0</v>
      </c>
      <c r="F26" s="146">
        <f t="shared" si="1"/>
        <v>0</v>
      </c>
      <c r="G26" s="134" t="s">
        <v>69</v>
      </c>
      <c r="H26" s="72" t="s">
        <v>116</v>
      </c>
      <c r="I26" s="15" t="s">
        <v>71</v>
      </c>
      <c r="J26" s="130">
        <v>0</v>
      </c>
      <c r="K26" s="130">
        <v>0</v>
      </c>
      <c r="L26" s="131">
        <f t="shared" si="0"/>
        <v>0</v>
      </c>
    </row>
    <row r="27" spans="1:12" ht="24" customHeight="1">
      <c r="A27" s="141"/>
      <c r="B27" s="85"/>
      <c r="C27" s="24" t="s">
        <v>117</v>
      </c>
      <c r="D27" s="154">
        <v>0</v>
      </c>
      <c r="E27" s="154">
        <v>0</v>
      </c>
      <c r="F27" s="146">
        <v>0</v>
      </c>
      <c r="G27" s="134"/>
      <c r="H27" s="78"/>
      <c r="I27" s="15" t="s">
        <v>72</v>
      </c>
      <c r="J27" s="130">
        <v>0</v>
      </c>
      <c r="K27" s="130">
        <v>0</v>
      </c>
      <c r="L27" s="131">
        <v>0</v>
      </c>
    </row>
    <row r="28" spans="1:12" ht="24" customHeight="1">
      <c r="A28" s="158" t="s">
        <v>118</v>
      </c>
      <c r="B28" s="24" t="s">
        <v>118</v>
      </c>
      <c r="C28" s="159" t="s">
        <v>119</v>
      </c>
      <c r="D28" s="160" t="s">
        <v>120</v>
      </c>
      <c r="E28" s="160" t="s">
        <v>121</v>
      </c>
      <c r="F28" s="160" t="s">
        <v>122</v>
      </c>
      <c r="G28" s="156"/>
      <c r="H28" s="85"/>
      <c r="I28" s="15" t="s">
        <v>73</v>
      </c>
      <c r="J28" s="130">
        <v>0</v>
      </c>
      <c r="K28" s="130">
        <v>0</v>
      </c>
      <c r="L28" s="131">
        <f t="shared" si="0"/>
        <v>0</v>
      </c>
    </row>
    <row r="29" spans="1:12" ht="24" customHeight="1">
      <c r="A29" s="161"/>
      <c r="B29" s="116"/>
      <c r="C29" s="116"/>
      <c r="D29" s="116"/>
      <c r="E29" s="116"/>
      <c r="F29" s="162"/>
      <c r="G29" s="21"/>
      <c r="H29" s="23"/>
      <c r="I29" s="15" t="s">
        <v>123</v>
      </c>
      <c r="J29" s="130">
        <v>0</v>
      </c>
      <c r="K29" s="130">
        <v>0</v>
      </c>
      <c r="L29" s="131">
        <f t="shared" si="0"/>
        <v>0</v>
      </c>
    </row>
    <row r="30" spans="1:12" ht="24" customHeight="1">
      <c r="A30" s="161"/>
      <c r="B30" s="116"/>
      <c r="C30" s="116"/>
      <c r="D30" s="116"/>
      <c r="E30" s="116"/>
      <c r="F30" s="162"/>
      <c r="G30" s="163" t="s">
        <v>89</v>
      </c>
      <c r="H30" s="15" t="s">
        <v>89</v>
      </c>
      <c r="I30" s="15" t="s">
        <v>89</v>
      </c>
      <c r="J30" s="130">
        <v>640</v>
      </c>
      <c r="K30" s="130">
        <v>140</v>
      </c>
      <c r="L30" s="131">
        <v>0</v>
      </c>
    </row>
    <row r="31" spans="1:12" ht="24" customHeight="1">
      <c r="A31" s="161"/>
      <c r="B31" s="116"/>
      <c r="C31" s="116"/>
      <c r="D31" s="116"/>
      <c r="E31" s="116"/>
      <c r="F31" s="162"/>
      <c r="G31" s="163" t="s">
        <v>90</v>
      </c>
      <c r="H31" s="15" t="s">
        <v>90</v>
      </c>
      <c r="I31" s="15" t="s">
        <v>90</v>
      </c>
      <c r="J31" s="130">
        <v>20939</v>
      </c>
      <c r="K31" s="130">
        <v>20202</v>
      </c>
      <c r="L31" s="131">
        <f t="shared" si="0"/>
        <v>-737</v>
      </c>
    </row>
    <row r="32" spans="1:12" ht="24" customHeight="1" thickBot="1">
      <c r="A32" s="164"/>
      <c r="B32" s="123"/>
      <c r="C32" s="123"/>
      <c r="D32" s="123"/>
      <c r="E32" s="123"/>
      <c r="F32" s="165"/>
      <c r="G32" s="166" t="s">
        <v>124</v>
      </c>
      <c r="H32" s="30" t="s">
        <v>125</v>
      </c>
      <c r="I32" s="30" t="s">
        <v>126</v>
      </c>
      <c r="J32" s="167">
        <v>20000</v>
      </c>
      <c r="K32" s="167">
        <v>0</v>
      </c>
      <c r="L32" s="168">
        <f t="shared" si="0"/>
        <v>-20000</v>
      </c>
    </row>
    <row r="33" spans="6:12" ht="30.75" customHeight="1" thickTop="1">
      <c r="F33" s="7"/>
      <c r="G33" s="18"/>
      <c r="H33" s="18"/>
      <c r="I33" s="18"/>
      <c r="J33" s="9"/>
      <c r="K33" s="9"/>
      <c r="L33" s="9"/>
    </row>
    <row r="34" ht="48.75" customHeight="1"/>
    <row r="35" ht="100.5" customHeight="1"/>
    <row r="37" ht="29.25" customHeight="1"/>
    <row r="38" ht="21" customHeight="1"/>
    <row r="39" ht="73.5" customHeight="1"/>
    <row r="53" spans="1:2" ht="15">
      <c r="A53" s="169"/>
      <c r="B53" s="169"/>
    </row>
  </sheetData>
  <mergeCells count="48">
    <mergeCell ref="G26:G28"/>
    <mergeCell ref="H26:H28"/>
    <mergeCell ref="A29:A32"/>
    <mergeCell ref="B29:B32"/>
    <mergeCell ref="C29:C32"/>
    <mergeCell ref="D29:D32"/>
    <mergeCell ref="E29:E32"/>
    <mergeCell ref="F29:F32"/>
    <mergeCell ref="B22:B24"/>
    <mergeCell ref="C22:C23"/>
    <mergeCell ref="D22:D23"/>
    <mergeCell ref="E22:E23"/>
    <mergeCell ref="F22:F23"/>
    <mergeCell ref="A26:A27"/>
    <mergeCell ref="B26:B27"/>
    <mergeCell ref="K15:K16"/>
    <mergeCell ref="L15:L16"/>
    <mergeCell ref="H18:H25"/>
    <mergeCell ref="I20:I21"/>
    <mergeCell ref="J20:J21"/>
    <mergeCell ref="K20:K21"/>
    <mergeCell ref="L20:L21"/>
    <mergeCell ref="N9:P9"/>
    <mergeCell ref="A11:A16"/>
    <mergeCell ref="B11:B16"/>
    <mergeCell ref="C11:C16"/>
    <mergeCell ref="D11:D16"/>
    <mergeCell ref="E11:E16"/>
    <mergeCell ref="F11:F16"/>
    <mergeCell ref="H14:H17"/>
    <mergeCell ref="I15:I16"/>
    <mergeCell ref="J15:J16"/>
    <mergeCell ref="F7:F8"/>
    <mergeCell ref="G7:G25"/>
    <mergeCell ref="H7:H13"/>
    <mergeCell ref="D9:D10"/>
    <mergeCell ref="E9:E10"/>
    <mergeCell ref="F9:F10"/>
    <mergeCell ref="A1:L1"/>
    <mergeCell ref="A2:L2"/>
    <mergeCell ref="A3:L3"/>
    <mergeCell ref="A4:F4"/>
    <mergeCell ref="G4:L4"/>
    <mergeCell ref="A7:A8"/>
    <mergeCell ref="B7:B8"/>
    <mergeCell ref="C7:C8"/>
    <mergeCell ref="D7:D8"/>
    <mergeCell ref="E7:E8"/>
  </mergeCells>
  <printOptions/>
  <pageMargins left="0.15748031496062992" right="0.15748031496062992" top="0.35433070866141736" bottom="0.31496062992125984" header="0.2362204724409449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tabSelected="1" workbookViewId="0" topLeftCell="C1">
      <selection activeCell="V6" sqref="V6"/>
    </sheetView>
  </sheetViews>
  <sheetFormatPr defaultColWidth="9.140625" defaultRowHeight="15"/>
  <cols>
    <col min="1" max="14" width="9.421875" style="0" customWidth="1"/>
  </cols>
  <sheetData>
    <row r="1" spans="1:14" ht="26.25" customHeight="1">
      <c r="A1" s="54" t="s">
        <v>91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6.2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61" t="s">
        <v>127</v>
      </c>
      <c r="M2" s="61"/>
      <c r="N2" s="61"/>
    </row>
    <row r="3" spans="1:14" ht="18.75" customHeight="1" thickBot="1">
      <c r="A3" s="62" t="s">
        <v>93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7.25" customHeight="1" thickTop="1">
      <c r="A4" s="56" t="s">
        <v>94</v>
      </c>
      <c r="B4" s="57"/>
      <c r="C4" s="57"/>
      <c r="D4" s="57"/>
      <c r="E4" s="57"/>
      <c r="F4" s="57"/>
      <c r="G4" s="58"/>
      <c r="H4" s="51" t="s">
        <v>95</v>
      </c>
      <c r="I4" s="52"/>
      <c r="J4" s="52"/>
      <c r="K4" s="52"/>
      <c r="L4" s="52"/>
      <c r="M4" s="52"/>
      <c r="N4" s="53"/>
    </row>
    <row r="5" spans="1:14" ht="29.25" customHeight="1">
      <c r="A5" s="2" t="s">
        <v>0</v>
      </c>
      <c r="B5" s="3" t="s">
        <v>1</v>
      </c>
      <c r="C5" s="3" t="s">
        <v>2</v>
      </c>
      <c r="D5" s="3" t="s">
        <v>128</v>
      </c>
      <c r="E5" s="3" t="s">
        <v>96</v>
      </c>
      <c r="F5" s="3" t="s">
        <v>97</v>
      </c>
      <c r="G5" s="5" t="s">
        <v>129</v>
      </c>
      <c r="H5" s="10" t="s">
        <v>0</v>
      </c>
      <c r="I5" s="3" t="s">
        <v>1</v>
      </c>
      <c r="J5" s="3" t="s">
        <v>2</v>
      </c>
      <c r="K5" s="3" t="s">
        <v>128</v>
      </c>
      <c r="L5" s="3" t="s">
        <v>96</v>
      </c>
      <c r="M5" s="3" t="s">
        <v>97</v>
      </c>
      <c r="N5" s="11" t="s">
        <v>129</v>
      </c>
    </row>
    <row r="6" spans="1:15" ht="29.25" customHeight="1">
      <c r="A6" s="66"/>
      <c r="B6" s="67"/>
      <c r="C6" s="4"/>
      <c r="D6" s="4"/>
      <c r="E6" s="4">
        <f>E25</f>
        <v>532896</v>
      </c>
      <c r="F6" s="4">
        <f>F25</f>
        <v>624339</v>
      </c>
      <c r="G6" s="4">
        <f>G25</f>
        <v>91443</v>
      </c>
      <c r="H6" s="126"/>
      <c r="I6" s="70"/>
      <c r="J6" s="70"/>
      <c r="K6" s="70"/>
      <c r="L6" s="4">
        <f>L32</f>
        <v>532896</v>
      </c>
      <c r="M6" s="4">
        <f>M32</f>
        <v>624339</v>
      </c>
      <c r="N6" s="4">
        <f>N32</f>
        <v>91443</v>
      </c>
      <c r="O6" s="170"/>
    </row>
    <row r="7" spans="1:14" ht="24" customHeight="1">
      <c r="A7" s="171" t="s">
        <v>29</v>
      </c>
      <c r="B7" s="172" t="s">
        <v>30</v>
      </c>
      <c r="C7" s="15" t="s">
        <v>130</v>
      </c>
      <c r="D7" s="15" t="s">
        <v>130</v>
      </c>
      <c r="E7" s="173">
        <v>41300</v>
      </c>
      <c r="F7" s="173">
        <v>57720</v>
      </c>
      <c r="G7" s="174">
        <f aca="true" t="shared" si="0" ref="G7:G23">F7-E7</f>
        <v>16420</v>
      </c>
      <c r="H7" s="175" t="s">
        <v>32</v>
      </c>
      <c r="I7" s="72" t="s">
        <v>33</v>
      </c>
      <c r="J7" s="15" t="s">
        <v>34</v>
      </c>
      <c r="K7" s="15" t="s">
        <v>34</v>
      </c>
      <c r="L7" s="176">
        <v>232959</v>
      </c>
      <c r="M7" s="176">
        <v>272820</v>
      </c>
      <c r="N7" s="177">
        <f>M7-L7</f>
        <v>39861</v>
      </c>
    </row>
    <row r="8" spans="1:14" ht="24" customHeight="1">
      <c r="A8" s="71" t="s">
        <v>131</v>
      </c>
      <c r="B8" s="72" t="s">
        <v>131</v>
      </c>
      <c r="C8" s="72" t="s">
        <v>132</v>
      </c>
      <c r="D8" s="15" t="s">
        <v>133</v>
      </c>
      <c r="E8" s="178">
        <v>232959</v>
      </c>
      <c r="F8" s="178">
        <v>272820</v>
      </c>
      <c r="G8" s="174">
        <f t="shared" si="0"/>
        <v>39861</v>
      </c>
      <c r="H8" s="175"/>
      <c r="I8" s="78"/>
      <c r="J8" s="15" t="s">
        <v>134</v>
      </c>
      <c r="K8" s="15" t="s">
        <v>134</v>
      </c>
      <c r="L8" s="176">
        <v>74922</v>
      </c>
      <c r="M8" s="176">
        <v>91560</v>
      </c>
      <c r="N8" s="177">
        <f aca="true" t="shared" si="1" ref="N8:N31">M8-L8</f>
        <v>16638</v>
      </c>
    </row>
    <row r="9" spans="1:18" ht="24" customHeight="1">
      <c r="A9" s="136"/>
      <c r="B9" s="78"/>
      <c r="C9" s="78"/>
      <c r="D9" s="15" t="s">
        <v>134</v>
      </c>
      <c r="E9" s="173">
        <v>74922</v>
      </c>
      <c r="F9" s="173">
        <v>91560</v>
      </c>
      <c r="G9" s="179">
        <f t="shared" si="0"/>
        <v>16638</v>
      </c>
      <c r="H9" s="175"/>
      <c r="I9" s="78"/>
      <c r="J9" s="15" t="s">
        <v>135</v>
      </c>
      <c r="K9" s="15" t="s">
        <v>135</v>
      </c>
      <c r="L9" s="176">
        <v>1920</v>
      </c>
      <c r="M9" s="176">
        <v>0</v>
      </c>
      <c r="N9" s="177">
        <f t="shared" si="1"/>
        <v>-1920</v>
      </c>
      <c r="P9" s="59"/>
      <c r="Q9" s="59"/>
      <c r="R9" s="59"/>
    </row>
    <row r="10" spans="1:14" ht="24" customHeight="1">
      <c r="A10" s="136"/>
      <c r="B10" s="78"/>
      <c r="C10" s="78"/>
      <c r="D10" s="15" t="s">
        <v>136</v>
      </c>
      <c r="E10" s="173">
        <v>29601</v>
      </c>
      <c r="F10" s="173">
        <v>31183</v>
      </c>
      <c r="G10" s="179">
        <f t="shared" si="0"/>
        <v>1582</v>
      </c>
      <c r="H10" s="175"/>
      <c r="I10" s="78"/>
      <c r="J10" s="15" t="s">
        <v>137</v>
      </c>
      <c r="K10" s="15" t="s">
        <v>137</v>
      </c>
      <c r="L10" s="176">
        <v>4800</v>
      </c>
      <c r="M10" s="176">
        <v>0</v>
      </c>
      <c r="N10" s="177">
        <f t="shared" si="1"/>
        <v>-4800</v>
      </c>
    </row>
    <row r="11" spans="1:14" ht="24" customHeight="1">
      <c r="A11" s="136"/>
      <c r="B11" s="78"/>
      <c r="C11" s="78"/>
      <c r="D11" s="180" t="s">
        <v>138</v>
      </c>
      <c r="E11" s="173">
        <v>26440</v>
      </c>
      <c r="F11" s="173">
        <v>30365</v>
      </c>
      <c r="G11" s="179">
        <f t="shared" si="0"/>
        <v>3925</v>
      </c>
      <c r="H11" s="175"/>
      <c r="I11" s="78"/>
      <c r="J11" s="15" t="s">
        <v>139</v>
      </c>
      <c r="K11" s="15" t="s">
        <v>139</v>
      </c>
      <c r="L11" s="176">
        <v>26440</v>
      </c>
      <c r="M11" s="176">
        <v>30365</v>
      </c>
      <c r="N11" s="177">
        <f t="shared" si="1"/>
        <v>3925</v>
      </c>
    </row>
    <row r="12" spans="1:14" ht="24" customHeight="1">
      <c r="A12" s="136"/>
      <c r="B12" s="78"/>
      <c r="C12" s="78"/>
      <c r="D12" s="180"/>
      <c r="E12" s="173"/>
      <c r="F12" s="173"/>
      <c r="G12" s="179"/>
      <c r="H12" s="175"/>
      <c r="I12" s="78"/>
      <c r="J12" s="15" t="s">
        <v>44</v>
      </c>
      <c r="K12" s="15" t="s">
        <v>44</v>
      </c>
      <c r="L12" s="176">
        <v>29691</v>
      </c>
      <c r="M12" s="176">
        <v>31183</v>
      </c>
      <c r="N12" s="177">
        <f t="shared" si="1"/>
        <v>1492</v>
      </c>
    </row>
    <row r="13" spans="1:14" ht="24" customHeight="1">
      <c r="A13" s="136"/>
      <c r="B13" s="78"/>
      <c r="C13" s="78"/>
      <c r="D13" s="180" t="s">
        <v>140</v>
      </c>
      <c r="E13" s="173">
        <v>25496</v>
      </c>
      <c r="F13" s="173">
        <v>29074</v>
      </c>
      <c r="G13" s="179">
        <f t="shared" si="0"/>
        <v>3578</v>
      </c>
      <c r="H13" s="175"/>
      <c r="I13" s="85"/>
      <c r="J13" s="15" t="s">
        <v>141</v>
      </c>
      <c r="K13" s="15" t="s">
        <v>141</v>
      </c>
      <c r="L13" s="176">
        <v>90</v>
      </c>
      <c r="M13" s="176">
        <v>250</v>
      </c>
      <c r="N13" s="177">
        <f t="shared" si="1"/>
        <v>160</v>
      </c>
    </row>
    <row r="14" spans="1:14" ht="24" customHeight="1">
      <c r="A14" s="136"/>
      <c r="B14" s="78"/>
      <c r="C14" s="78"/>
      <c r="D14" s="180" t="s">
        <v>142</v>
      </c>
      <c r="E14" s="173">
        <v>3240</v>
      </c>
      <c r="F14" s="173">
        <v>3900</v>
      </c>
      <c r="G14" s="179">
        <f t="shared" si="0"/>
        <v>660</v>
      </c>
      <c r="H14" s="175"/>
      <c r="I14" s="86" t="s">
        <v>100</v>
      </c>
      <c r="J14" s="15" t="s">
        <v>101</v>
      </c>
      <c r="K14" s="15" t="s">
        <v>101</v>
      </c>
      <c r="L14" s="176">
        <v>0</v>
      </c>
      <c r="M14" s="176">
        <v>1000</v>
      </c>
      <c r="N14" s="177">
        <f t="shared" si="1"/>
        <v>1000</v>
      </c>
    </row>
    <row r="15" spans="1:14" ht="24" customHeight="1">
      <c r="A15" s="136"/>
      <c r="B15" s="78"/>
      <c r="C15" s="78"/>
      <c r="D15" s="180" t="s">
        <v>143</v>
      </c>
      <c r="E15" s="173">
        <v>65341</v>
      </c>
      <c r="F15" s="173">
        <v>77297</v>
      </c>
      <c r="G15" s="179">
        <f t="shared" si="0"/>
        <v>11956</v>
      </c>
      <c r="H15" s="175"/>
      <c r="I15" s="89"/>
      <c r="J15" s="15" t="s">
        <v>102</v>
      </c>
      <c r="K15" s="15" t="s">
        <v>102</v>
      </c>
      <c r="L15" s="176">
        <v>500</v>
      </c>
      <c r="M15" s="176">
        <v>4400</v>
      </c>
      <c r="N15" s="177">
        <f t="shared" si="1"/>
        <v>3900</v>
      </c>
    </row>
    <row r="16" spans="1:14" ht="24" customHeight="1">
      <c r="A16" s="136"/>
      <c r="B16" s="78"/>
      <c r="C16" s="78"/>
      <c r="D16" s="180" t="s">
        <v>135</v>
      </c>
      <c r="E16" s="173">
        <v>1920</v>
      </c>
      <c r="F16" s="173">
        <v>0</v>
      </c>
      <c r="G16" s="179">
        <f t="shared" si="0"/>
        <v>-1920</v>
      </c>
      <c r="H16" s="175"/>
      <c r="I16" s="72" t="s">
        <v>104</v>
      </c>
      <c r="J16" s="15" t="s">
        <v>105</v>
      </c>
      <c r="K16" s="15" t="s">
        <v>105</v>
      </c>
      <c r="L16" s="176">
        <v>1000</v>
      </c>
      <c r="M16" s="176">
        <v>2000</v>
      </c>
      <c r="N16" s="177">
        <f t="shared" si="1"/>
        <v>1000</v>
      </c>
    </row>
    <row r="17" spans="1:14" ht="24" customHeight="1">
      <c r="A17" s="141"/>
      <c r="B17" s="85"/>
      <c r="C17" s="181"/>
      <c r="D17" s="180" t="s">
        <v>137</v>
      </c>
      <c r="E17" s="173">
        <v>4800</v>
      </c>
      <c r="F17" s="173">
        <v>0</v>
      </c>
      <c r="G17" s="179">
        <f t="shared" si="0"/>
        <v>-4800</v>
      </c>
      <c r="H17" s="175"/>
      <c r="I17" s="78"/>
      <c r="J17" s="15" t="s">
        <v>56</v>
      </c>
      <c r="K17" s="15" t="s">
        <v>56</v>
      </c>
      <c r="L17" s="176">
        <v>9286</v>
      </c>
      <c r="M17" s="176">
        <v>8400</v>
      </c>
      <c r="N17" s="177">
        <f t="shared" si="1"/>
        <v>-886</v>
      </c>
    </row>
    <row r="18" spans="1:14" ht="24" customHeight="1">
      <c r="A18" s="71" t="s">
        <v>144</v>
      </c>
      <c r="B18" s="72" t="s">
        <v>144</v>
      </c>
      <c r="C18" s="15" t="s">
        <v>145</v>
      </c>
      <c r="D18" s="15" t="s">
        <v>145</v>
      </c>
      <c r="E18" s="173">
        <v>4300</v>
      </c>
      <c r="F18" s="173">
        <v>3120</v>
      </c>
      <c r="G18" s="179">
        <f t="shared" si="0"/>
        <v>-1180</v>
      </c>
      <c r="H18" s="175"/>
      <c r="I18" s="78"/>
      <c r="J18" s="180" t="s">
        <v>57</v>
      </c>
      <c r="K18" s="180" t="s">
        <v>57</v>
      </c>
      <c r="L18" s="176">
        <v>22618</v>
      </c>
      <c r="M18" s="176">
        <v>23290</v>
      </c>
      <c r="N18" s="177">
        <f t="shared" si="1"/>
        <v>672</v>
      </c>
    </row>
    <row r="19" spans="1:14" ht="24" customHeight="1">
      <c r="A19" s="141"/>
      <c r="B19" s="85"/>
      <c r="C19" s="15" t="s">
        <v>146</v>
      </c>
      <c r="D19" s="15" t="s">
        <v>146</v>
      </c>
      <c r="E19" s="173">
        <v>200</v>
      </c>
      <c r="F19" s="173">
        <v>500</v>
      </c>
      <c r="G19" s="179">
        <f t="shared" si="0"/>
        <v>300</v>
      </c>
      <c r="H19" s="175"/>
      <c r="I19" s="78"/>
      <c r="J19" s="15" t="s">
        <v>110</v>
      </c>
      <c r="K19" s="15" t="s">
        <v>110</v>
      </c>
      <c r="L19" s="176">
        <v>3100</v>
      </c>
      <c r="M19" s="176">
        <v>3060</v>
      </c>
      <c r="N19" s="177">
        <f t="shared" si="1"/>
        <v>-40</v>
      </c>
    </row>
    <row r="20" spans="1:14" ht="24" customHeight="1">
      <c r="A20" s="27" t="s">
        <v>147</v>
      </c>
      <c r="B20" s="15" t="s">
        <v>147</v>
      </c>
      <c r="C20" s="15" t="s">
        <v>148</v>
      </c>
      <c r="D20" s="15" t="s">
        <v>148</v>
      </c>
      <c r="E20" s="173">
        <v>12000</v>
      </c>
      <c r="F20" s="173">
        <v>12000</v>
      </c>
      <c r="G20" s="179">
        <f t="shared" si="0"/>
        <v>0</v>
      </c>
      <c r="H20" s="175"/>
      <c r="I20" s="85"/>
      <c r="J20" s="15" t="s">
        <v>149</v>
      </c>
      <c r="K20" s="15" t="s">
        <v>149</v>
      </c>
      <c r="L20" s="176">
        <v>5858</v>
      </c>
      <c r="M20" s="176">
        <v>6550</v>
      </c>
      <c r="N20" s="177">
        <f t="shared" si="1"/>
        <v>692</v>
      </c>
    </row>
    <row r="21" spans="1:14" ht="24" customHeight="1">
      <c r="A21" s="27"/>
      <c r="B21" s="15"/>
      <c r="C21" s="15" t="s">
        <v>150</v>
      </c>
      <c r="D21" s="15" t="s">
        <v>150</v>
      </c>
      <c r="E21" s="173">
        <v>3435</v>
      </c>
      <c r="F21" s="173">
        <v>9000</v>
      </c>
      <c r="G21" s="179">
        <f t="shared" si="0"/>
        <v>5565</v>
      </c>
      <c r="H21" s="163"/>
      <c r="I21" s="24"/>
      <c r="J21" s="15"/>
      <c r="K21" s="15"/>
      <c r="L21" s="176"/>
      <c r="M21" s="176"/>
      <c r="N21" s="177"/>
    </row>
    <row r="22" spans="1:14" ht="24" customHeight="1">
      <c r="A22" s="182" t="s">
        <v>151</v>
      </c>
      <c r="B22" s="180" t="s">
        <v>151</v>
      </c>
      <c r="C22" s="15" t="s">
        <v>152</v>
      </c>
      <c r="D22" s="15" t="s">
        <v>152</v>
      </c>
      <c r="E22" s="173">
        <v>2490</v>
      </c>
      <c r="F22" s="173">
        <v>2160</v>
      </c>
      <c r="G22" s="179">
        <f t="shared" si="0"/>
        <v>-330</v>
      </c>
      <c r="H22" s="175" t="s">
        <v>153</v>
      </c>
      <c r="I22" s="183" t="s">
        <v>116</v>
      </c>
      <c r="J22" s="180" t="s">
        <v>154</v>
      </c>
      <c r="K22" s="180" t="s">
        <v>154</v>
      </c>
      <c r="L22" s="173">
        <v>10900</v>
      </c>
      <c r="M22" s="173">
        <v>9870</v>
      </c>
      <c r="N22" s="184">
        <f t="shared" si="1"/>
        <v>-1030</v>
      </c>
    </row>
    <row r="23" spans="1:14" ht="24" customHeight="1">
      <c r="A23" s="185" t="s">
        <v>155</v>
      </c>
      <c r="B23" s="183" t="s">
        <v>155</v>
      </c>
      <c r="C23" s="15" t="s">
        <v>156</v>
      </c>
      <c r="D23" s="15" t="s">
        <v>156</v>
      </c>
      <c r="E23" s="173">
        <v>52</v>
      </c>
      <c r="F23" s="173">
        <v>40</v>
      </c>
      <c r="G23" s="179">
        <f t="shared" si="0"/>
        <v>-12</v>
      </c>
      <c r="H23" s="175"/>
      <c r="I23" s="183"/>
      <c r="J23" s="180" t="s">
        <v>157</v>
      </c>
      <c r="K23" s="180" t="s">
        <v>157</v>
      </c>
      <c r="L23" s="173">
        <v>6024</v>
      </c>
      <c r="M23" s="173">
        <v>7092</v>
      </c>
      <c r="N23" s="184">
        <f t="shared" si="1"/>
        <v>1068</v>
      </c>
    </row>
    <row r="24" spans="1:14" ht="25.5" customHeight="1">
      <c r="A24" s="185"/>
      <c r="B24" s="183"/>
      <c r="C24" s="90" t="s">
        <v>158</v>
      </c>
      <c r="D24" s="90" t="s">
        <v>158</v>
      </c>
      <c r="E24" s="186">
        <v>4400</v>
      </c>
      <c r="F24" s="186">
        <v>3600</v>
      </c>
      <c r="G24" s="187">
        <f>F24-E24</f>
        <v>-800</v>
      </c>
      <c r="H24" s="175" t="s">
        <v>74</v>
      </c>
      <c r="I24" s="183" t="s">
        <v>159</v>
      </c>
      <c r="J24" s="15" t="s">
        <v>76</v>
      </c>
      <c r="K24" s="15" t="s">
        <v>76</v>
      </c>
      <c r="L24" s="188">
        <v>86566</v>
      </c>
      <c r="M24" s="188">
        <v>119093</v>
      </c>
      <c r="N24" s="189">
        <f t="shared" si="1"/>
        <v>32527</v>
      </c>
    </row>
    <row r="25" spans="1:14" ht="24" customHeight="1">
      <c r="A25" s="190" t="s">
        <v>160</v>
      </c>
      <c r="B25" s="191"/>
      <c r="C25" s="191"/>
      <c r="D25" s="191"/>
      <c r="E25" s="173">
        <f>SUM(E7:E24)</f>
        <v>532896</v>
      </c>
      <c r="F25" s="173">
        <f>SUM(F7:F24)</f>
        <v>624339</v>
      </c>
      <c r="G25" s="179">
        <f>SUM(G7:G24)</f>
        <v>91443</v>
      </c>
      <c r="H25" s="175"/>
      <c r="I25" s="183"/>
      <c r="J25" s="15" t="s">
        <v>78</v>
      </c>
      <c r="K25" s="15" t="s">
        <v>78</v>
      </c>
      <c r="L25" s="176">
        <v>2266</v>
      </c>
      <c r="M25" s="176">
        <v>1000</v>
      </c>
      <c r="N25" s="177">
        <f t="shared" si="1"/>
        <v>-1266</v>
      </c>
    </row>
    <row r="26" spans="1:14" ht="24" customHeight="1">
      <c r="A26" s="192"/>
      <c r="B26" s="193"/>
      <c r="C26" s="194" t="s">
        <v>119</v>
      </c>
      <c r="D26" s="194" t="s">
        <v>120</v>
      </c>
      <c r="E26" s="194" t="s">
        <v>161</v>
      </c>
      <c r="F26" s="194" t="s">
        <v>122</v>
      </c>
      <c r="G26" s="195"/>
      <c r="H26" s="175"/>
      <c r="I26" s="183"/>
      <c r="J26" s="15"/>
      <c r="K26" s="15"/>
      <c r="L26" s="176"/>
      <c r="M26" s="176"/>
      <c r="N26" s="177"/>
    </row>
    <row r="27" spans="1:14" ht="24" customHeight="1">
      <c r="A27" s="144"/>
      <c r="B27" s="22"/>
      <c r="C27" s="22"/>
      <c r="D27" s="22"/>
      <c r="E27" s="196"/>
      <c r="F27" s="196"/>
      <c r="G27" s="197"/>
      <c r="H27" s="175"/>
      <c r="I27" s="183"/>
      <c r="J27" s="15" t="s">
        <v>162</v>
      </c>
      <c r="K27" s="15" t="s">
        <v>162</v>
      </c>
      <c r="L27" s="198">
        <v>2075</v>
      </c>
      <c r="M27" s="198">
        <v>2156</v>
      </c>
      <c r="N27" s="177">
        <f t="shared" si="1"/>
        <v>81</v>
      </c>
    </row>
    <row r="28" spans="1:14" ht="24" customHeight="1">
      <c r="A28" s="136"/>
      <c r="B28" s="78"/>
      <c r="C28" s="23"/>
      <c r="D28" s="23"/>
      <c r="E28" s="199"/>
      <c r="F28" s="199"/>
      <c r="G28" s="200"/>
      <c r="H28" s="175"/>
      <c r="I28" s="183"/>
      <c r="J28" s="22" t="s">
        <v>81</v>
      </c>
      <c r="K28" s="22" t="s">
        <v>81</v>
      </c>
      <c r="L28" s="176">
        <v>750</v>
      </c>
      <c r="M28" s="176">
        <v>750</v>
      </c>
      <c r="N28" s="177">
        <f t="shared" si="1"/>
        <v>0</v>
      </c>
    </row>
    <row r="29" spans="1:14" ht="24" customHeight="1">
      <c r="A29" s="136"/>
      <c r="B29" s="78"/>
      <c r="C29" s="23"/>
      <c r="D29" s="23"/>
      <c r="E29" s="199"/>
      <c r="F29" s="199"/>
      <c r="G29" s="200"/>
      <c r="H29" s="175"/>
      <c r="I29" s="183"/>
      <c r="J29" s="15" t="s">
        <v>82</v>
      </c>
      <c r="K29" s="15" t="s">
        <v>82</v>
      </c>
      <c r="L29" s="176">
        <v>1800</v>
      </c>
      <c r="M29" s="176">
        <v>1200</v>
      </c>
      <c r="N29" s="177">
        <f t="shared" si="1"/>
        <v>-600</v>
      </c>
    </row>
    <row r="30" spans="1:14" ht="24" customHeight="1">
      <c r="A30" s="201"/>
      <c r="B30" s="202"/>
      <c r="C30" s="202"/>
      <c r="D30" s="203"/>
      <c r="E30" s="202"/>
      <c r="F30" s="202"/>
      <c r="G30" s="204"/>
      <c r="H30" s="175"/>
      <c r="I30" s="15" t="s">
        <v>123</v>
      </c>
      <c r="J30" s="15" t="s">
        <v>163</v>
      </c>
      <c r="K30" s="15" t="s">
        <v>163</v>
      </c>
      <c r="L30" s="176">
        <v>8341</v>
      </c>
      <c r="M30" s="176">
        <v>8260</v>
      </c>
      <c r="N30" s="177">
        <f t="shared" si="1"/>
        <v>-81</v>
      </c>
    </row>
    <row r="31" spans="1:14" ht="24" customHeight="1">
      <c r="A31" s="201"/>
      <c r="B31" s="202"/>
      <c r="C31" s="202"/>
      <c r="D31" s="203"/>
      <c r="E31" s="202"/>
      <c r="F31" s="202"/>
      <c r="G31" s="204"/>
      <c r="H31" s="205" t="s">
        <v>164</v>
      </c>
      <c r="I31" s="180" t="s">
        <v>164</v>
      </c>
      <c r="J31" s="15" t="s">
        <v>164</v>
      </c>
      <c r="K31" s="15" t="s">
        <v>164</v>
      </c>
      <c r="L31" s="176">
        <v>990</v>
      </c>
      <c r="M31" s="176">
        <v>40</v>
      </c>
      <c r="N31" s="177">
        <f t="shared" si="1"/>
        <v>-950</v>
      </c>
    </row>
    <row r="32" spans="1:14" ht="24" customHeight="1" thickBot="1">
      <c r="A32" s="206"/>
      <c r="B32" s="207"/>
      <c r="C32" s="207"/>
      <c r="D32" s="208"/>
      <c r="E32" s="207"/>
      <c r="F32" s="207"/>
      <c r="G32" s="209"/>
      <c r="H32" s="210" t="s">
        <v>165</v>
      </c>
      <c r="I32" s="211"/>
      <c r="J32" s="211"/>
      <c r="K32" s="212"/>
      <c r="L32" s="213">
        <f>SUM(L7:L31)</f>
        <v>532896</v>
      </c>
      <c r="M32" s="213">
        <f>SUM(M7:M31)</f>
        <v>624339</v>
      </c>
      <c r="N32" s="214">
        <f>SUM(N7:N31)</f>
        <v>91443</v>
      </c>
    </row>
    <row r="33" spans="7:14" ht="30.75" customHeight="1" thickTop="1">
      <c r="G33" s="7"/>
      <c r="H33" s="8"/>
      <c r="I33" s="8"/>
      <c r="J33" s="8"/>
      <c r="K33" s="8"/>
      <c r="L33" s="9"/>
      <c r="M33" s="9"/>
      <c r="N33" s="9"/>
    </row>
    <row r="34" ht="48.75" customHeight="1"/>
    <row r="35" ht="100.5" customHeight="1"/>
    <row r="37" ht="29.25" customHeight="1"/>
    <row r="38" ht="21" customHeight="1"/>
    <row r="39" ht="73.5" customHeight="1"/>
    <row r="53" spans="1:2" ht="15">
      <c r="A53" s="1"/>
      <c r="B53" s="1"/>
    </row>
  </sheetData>
  <mergeCells count="31">
    <mergeCell ref="H32:K32"/>
    <mergeCell ref="I24:I29"/>
    <mergeCell ref="A25:D25"/>
    <mergeCell ref="A28:A29"/>
    <mergeCell ref="B28:B29"/>
    <mergeCell ref="A30:A32"/>
    <mergeCell ref="B30:B32"/>
    <mergeCell ref="C30:C32"/>
    <mergeCell ref="E30:E32"/>
    <mergeCell ref="F30:F32"/>
    <mergeCell ref="G30:G32"/>
    <mergeCell ref="P9:R9"/>
    <mergeCell ref="I14:I15"/>
    <mergeCell ref="I16:I20"/>
    <mergeCell ref="A18:A19"/>
    <mergeCell ref="B18:B19"/>
    <mergeCell ref="H22:H23"/>
    <mergeCell ref="I22:I23"/>
    <mergeCell ref="A23:A24"/>
    <mergeCell ref="B23:B24"/>
    <mergeCell ref="H24:H30"/>
    <mergeCell ref="A1:N1"/>
    <mergeCell ref="L2:N2"/>
    <mergeCell ref="A3:N3"/>
    <mergeCell ref="A4:G4"/>
    <mergeCell ref="H4:N4"/>
    <mergeCell ref="H7:H20"/>
    <mergeCell ref="I7:I13"/>
    <mergeCell ref="A8:A17"/>
    <mergeCell ref="B8:B17"/>
    <mergeCell ref="C8:C16"/>
  </mergeCells>
  <printOptions horizontalCentered="1"/>
  <pageMargins left="0.11811023622047245" right="0.11811023622047245" top="0.35433070866141736" bottom="0.31496062992125984" header="0.2362204724409449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,,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user</cp:lastModifiedBy>
  <cp:lastPrinted>2014-01-07T02:09:46Z</cp:lastPrinted>
  <dcterms:created xsi:type="dcterms:W3CDTF">2012-11-01T02:34:05Z</dcterms:created>
  <dcterms:modified xsi:type="dcterms:W3CDTF">2016-12-28T04:40:56Z</dcterms:modified>
  <cp:category/>
  <cp:version/>
  <cp:contentType/>
  <cp:contentStatus/>
</cp:coreProperties>
</file>