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870" yWindow="65431" windowWidth="17145" windowHeight="12615" activeTab="0"/>
  </bookViews>
  <sheets>
    <sheet name="2017예산총칙" sheetId="10" r:id="rId1"/>
    <sheet name="2017세입재가세입예산" sheetId="8" r:id="rId2"/>
    <sheet name="2017세출세입예산" sheetId="9" r:id="rId3"/>
  </sheets>
  <definedNames/>
  <calcPr calcId="145621"/>
</workbook>
</file>

<file path=xl/sharedStrings.xml><?xml version="1.0" encoding="utf-8"?>
<sst xmlns="http://schemas.openxmlformats.org/spreadsheetml/2006/main" count="130" uniqueCount="104">
  <si>
    <t>합계</t>
  </si>
  <si>
    <t>급여</t>
  </si>
  <si>
    <t>2017년예산</t>
  </si>
  <si>
    <t>제수당</t>
  </si>
  <si>
    <t>퇴직연금</t>
  </si>
  <si>
    <t>사회보험부담금</t>
  </si>
  <si>
    <t>기타후생경비</t>
  </si>
  <si>
    <t>인건비</t>
  </si>
  <si>
    <t>업무추진비</t>
  </si>
  <si>
    <t>기관운영비</t>
  </si>
  <si>
    <t>회의비</t>
  </si>
  <si>
    <t>운영비</t>
  </si>
  <si>
    <t>여비</t>
  </si>
  <si>
    <t>수용비및 수수료</t>
  </si>
  <si>
    <t>공공요금</t>
  </si>
  <si>
    <t>제세공과금</t>
  </si>
  <si>
    <t>차량비</t>
  </si>
  <si>
    <t>기타운영비</t>
  </si>
  <si>
    <t>사무비</t>
  </si>
  <si>
    <t>재산조성비</t>
  </si>
  <si>
    <t>시설비</t>
  </si>
  <si>
    <t>자산취득비</t>
  </si>
  <si>
    <t>시설장비유지비</t>
  </si>
  <si>
    <t>사업비</t>
  </si>
  <si>
    <t>생계비</t>
  </si>
  <si>
    <t>전출금</t>
  </si>
  <si>
    <t>법인회계전출금</t>
  </si>
  <si>
    <t>부채상환금</t>
  </si>
  <si>
    <t>원금상환금</t>
  </si>
  <si>
    <t>잡지출</t>
  </si>
  <si>
    <t>예비비 및 기타</t>
  </si>
  <si>
    <t>예비비</t>
  </si>
  <si>
    <t>관</t>
  </si>
  <si>
    <t>항</t>
  </si>
  <si>
    <t>목</t>
  </si>
  <si>
    <t>입소자부담금수입</t>
  </si>
  <si>
    <t>입소비용수입</t>
  </si>
  <si>
    <t>2016년 예산</t>
  </si>
  <si>
    <t>보조금수입</t>
  </si>
  <si>
    <t>시군구보조금</t>
  </si>
  <si>
    <t>후원금수입</t>
  </si>
  <si>
    <t>지정후원금</t>
  </si>
  <si>
    <t>비지정후원금</t>
  </si>
  <si>
    <t>요양급여수입</t>
  </si>
  <si>
    <t>장기요양급여수입</t>
  </si>
  <si>
    <t>차입금</t>
  </si>
  <si>
    <t>금융기관차입금</t>
  </si>
  <si>
    <t>기타차입금</t>
  </si>
  <si>
    <t>전입금</t>
  </si>
  <si>
    <t>법인전입금</t>
  </si>
  <si>
    <t>이월금</t>
  </si>
  <si>
    <t>전년도이월금</t>
  </si>
  <si>
    <t>전년도이월금(후원금)</t>
  </si>
  <si>
    <t>잡수입</t>
  </si>
  <si>
    <t>불용품매각대</t>
  </si>
  <si>
    <t>기타예금이자수입</t>
  </si>
  <si>
    <t>기타잡수입</t>
  </si>
  <si>
    <t>사업수입</t>
  </si>
  <si>
    <t>수업료</t>
  </si>
  <si>
    <t>학용품비</t>
  </si>
  <si>
    <t>2016년예산</t>
  </si>
  <si>
    <t>교육비</t>
  </si>
  <si>
    <t>2017년 석병재가노인복지센터 세입예산(안)</t>
  </si>
  <si>
    <t>2017년 석병재가노인복지센터 세출예산(안)</t>
  </si>
  <si>
    <t>예비비</t>
  </si>
  <si>
    <t>증감</t>
  </si>
  <si>
    <t>급여(겸직)</t>
  </si>
  <si>
    <t>프로그램사업비</t>
  </si>
  <si>
    <t>구분</t>
  </si>
  <si>
    <t>세입 . 세출 예산 총액</t>
  </si>
  <si>
    <t>세입예산액</t>
  </si>
  <si>
    <t>전년대비증감</t>
  </si>
  <si>
    <t>세출예산액</t>
  </si>
  <si>
    <t>예산총액</t>
  </si>
  <si>
    <t>순번</t>
  </si>
  <si>
    <t>세입</t>
  </si>
  <si>
    <t>세출</t>
  </si>
  <si>
    <t>입소자부담금수입</t>
  </si>
  <si>
    <t>사무비</t>
  </si>
  <si>
    <t>사업수입</t>
  </si>
  <si>
    <t>재산조성비</t>
  </si>
  <si>
    <t>과년도수입</t>
  </si>
  <si>
    <t>사업비</t>
  </si>
  <si>
    <t>보조금수입</t>
  </si>
  <si>
    <t>전출금</t>
  </si>
  <si>
    <t>후원금수입</t>
  </si>
  <si>
    <t>과년도지출금</t>
  </si>
  <si>
    <t>장기요양급여수입</t>
  </si>
  <si>
    <t>부채상환금</t>
  </si>
  <si>
    <t>차입금</t>
  </si>
  <si>
    <t>잡지출</t>
  </si>
  <si>
    <t>전입금</t>
  </si>
  <si>
    <r>
      <t>예비비 및</t>
    </r>
    <r>
      <rPr>
        <sz val="11"/>
        <color theme="1"/>
        <rFont val="Calibri"/>
        <family val="2"/>
        <scheme val="minor"/>
      </rPr>
      <t xml:space="preserve"> 기타(반환금)</t>
    </r>
  </si>
  <si>
    <t>이월금</t>
  </si>
  <si>
    <r>
      <t>적립금(운영충당금</t>
    </r>
    <r>
      <rPr>
        <sz val="11"/>
        <color theme="1"/>
        <rFont val="Calibri"/>
        <family val="2"/>
        <scheme val="minor"/>
      </rPr>
      <t>)</t>
    </r>
  </si>
  <si>
    <t>잡수입</t>
  </si>
  <si>
    <r>
      <t>준비금(환경개선금</t>
    </r>
    <r>
      <rPr>
        <sz val="11"/>
        <color theme="1"/>
        <rFont val="Calibri"/>
        <family val="2"/>
        <scheme val="minor"/>
      </rPr>
      <t>)</t>
    </r>
  </si>
  <si>
    <t>합계</t>
  </si>
  <si>
    <r>
      <t>예산의 사업기간은</t>
    </r>
    <r>
      <rPr>
        <sz val="11"/>
        <color theme="1"/>
        <rFont val="Calibri"/>
        <family val="2"/>
        <scheme val="minor"/>
      </rPr>
      <t xml:space="preserve"> 2017년 1월1일부터 2017년 12월 31일까지로 한다.</t>
    </r>
  </si>
  <si>
    <t>2017년 석병재가노인복지센터 예산총칙</t>
  </si>
  <si>
    <t>입소비용수입(본인부담금)</t>
  </si>
  <si>
    <t>비급여 수입</t>
  </si>
  <si>
    <t>지역사회복지개발
사업비</t>
  </si>
  <si>
    <t>지역사회복지개발
사업비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</si>
</sst>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3"/>
      <scheme val="minor"/>
    </font>
    <font>
      <sz val="24"/>
      <color theme="1"/>
      <name val="Calibri"/>
      <family val="2"/>
      <scheme val="minor"/>
    </font>
    <font>
      <sz val="11"/>
      <color theme="1"/>
      <name val="함초롬바탕"/>
      <family val="1"/>
    </font>
    <font>
      <sz val="20"/>
      <color theme="1"/>
      <name val="Calibri"/>
      <family val="3"/>
      <scheme val="minor"/>
    </font>
    <font>
      <sz val="11"/>
      <name val="Calibri"/>
      <family val="3"/>
      <scheme val="minor"/>
    </font>
    <font>
      <sz val="26"/>
      <color theme="1"/>
      <name val="맑은고딕"/>
      <family val="3"/>
    </font>
    <font>
      <sz val="12"/>
      <color theme="1"/>
      <name val="맑은고딕"/>
      <family val="3"/>
    </font>
    <font>
      <sz val="11"/>
      <color theme="1"/>
      <name val="맑은고딕"/>
      <family val="3"/>
    </font>
    <font>
      <b/>
      <sz val="12"/>
      <color theme="1"/>
      <name val="맑은고딕"/>
      <family val="3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medium"/>
      <top/>
      <bottom style="thin"/>
    </border>
    <border>
      <left style="thin"/>
      <right style="double"/>
      <top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medium"/>
    </border>
    <border>
      <left style="thin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 style="double"/>
      <right/>
      <top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medium"/>
      <bottom style="double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</cellStyleXfs>
  <cellXfs count="83"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2" fontId="0" fillId="0" borderId="0" xfId="0" applyNumberFormat="1" applyAlignment="1">
      <alignment horizontal="center" vertical="center" wrapText="1"/>
    </xf>
    <xf numFmtId="0" fontId="0" fillId="0" borderId="0" xfId="20" applyAlignment="1">
      <alignment vertical="center"/>
      <protection/>
    </xf>
    <xf numFmtId="0" fontId="0" fillId="0" borderId="1" xfId="20" applyFont="1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 wrapText="1"/>
      <protection/>
    </xf>
    <xf numFmtId="41" fontId="0" fillId="0" borderId="3" xfId="22" applyFont="1" applyBorder="1" applyAlignment="1">
      <alignment vertical="center"/>
    </xf>
    <xf numFmtId="41" fontId="0" fillId="0" borderId="4" xfId="22" applyFont="1" applyBorder="1" applyAlignment="1">
      <alignment vertical="center"/>
    </xf>
    <xf numFmtId="0" fontId="0" fillId="0" borderId="5" xfId="20" applyFont="1" applyBorder="1" applyAlignment="1">
      <alignment horizontal="center" vertical="center" wrapText="1"/>
      <protection/>
    </xf>
    <xf numFmtId="41" fontId="0" fillId="0" borderId="6" xfId="22" applyFont="1" applyBorder="1" applyAlignment="1">
      <alignment vertical="center"/>
    </xf>
    <xf numFmtId="0" fontId="0" fillId="0" borderId="5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10" xfId="20" applyBorder="1" applyAlignment="1">
      <alignment horizontal="center" vertical="center"/>
      <protection/>
    </xf>
    <xf numFmtId="41" fontId="0" fillId="0" borderId="11" xfId="22" applyFont="1" applyBorder="1" applyAlignment="1">
      <alignment vertical="center"/>
    </xf>
    <xf numFmtId="0" fontId="0" fillId="0" borderId="12" xfId="20" applyBorder="1" applyAlignment="1">
      <alignment horizontal="center" vertical="center"/>
      <protection/>
    </xf>
    <xf numFmtId="41" fontId="0" fillId="0" borderId="13" xfId="22" applyFont="1" applyBorder="1" applyAlignment="1">
      <alignment vertical="center"/>
    </xf>
    <xf numFmtId="0" fontId="0" fillId="0" borderId="14" xfId="20" applyBorder="1" applyAlignment="1">
      <alignment horizontal="center" vertical="center"/>
      <protection/>
    </xf>
    <xf numFmtId="41" fontId="0" fillId="0" borderId="8" xfId="22" applyFont="1" applyBorder="1" applyAlignment="1">
      <alignment vertical="center"/>
    </xf>
    <xf numFmtId="41" fontId="0" fillId="2" borderId="15" xfId="20" applyNumberFormat="1" applyFill="1" applyBorder="1" applyAlignment="1">
      <alignment vertical="center"/>
      <protection/>
    </xf>
    <xf numFmtId="0" fontId="0" fillId="2" borderId="16" xfId="20" applyFont="1" applyFill="1" applyBorder="1" applyAlignment="1">
      <alignment horizontal="center" vertical="center" wrapText="1"/>
      <protection/>
    </xf>
    <xf numFmtId="41" fontId="0" fillId="2" borderId="17" xfId="20" applyNumberFormat="1" applyFill="1" applyBorder="1" applyAlignment="1">
      <alignment vertical="center"/>
      <protection/>
    </xf>
    <xf numFmtId="0" fontId="7" fillId="3" borderId="18" xfId="20" applyFont="1" applyFill="1" applyBorder="1" applyAlignment="1">
      <alignment horizontal="center" vertical="center" wrapText="1"/>
      <protection/>
    </xf>
    <xf numFmtId="41" fontId="7" fillId="3" borderId="19" xfId="20" applyNumberFormat="1" applyFont="1" applyFill="1" applyBorder="1" applyAlignment="1">
      <alignment horizontal="center" vertical="center"/>
      <protection/>
    </xf>
    <xf numFmtId="2" fontId="7" fillId="3" borderId="19" xfId="20" applyNumberFormat="1" applyFont="1" applyFill="1" applyBorder="1" applyAlignment="1">
      <alignment horizontal="center" vertical="center"/>
      <protection/>
    </xf>
    <xf numFmtId="2" fontId="7" fillId="3" borderId="17" xfId="20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2" fontId="10" fillId="0" borderId="0" xfId="0" applyNumberFormat="1" applyFont="1" applyAlignment="1">
      <alignment horizontal="center" vertical="center" wrapText="1"/>
    </xf>
    <xf numFmtId="42" fontId="10" fillId="0" borderId="0" xfId="0" applyNumberFormat="1" applyFont="1" applyAlignment="1">
      <alignment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42" fontId="11" fillId="2" borderId="21" xfId="0" applyNumberFormat="1" applyFont="1" applyFill="1" applyBorder="1" applyAlignment="1">
      <alignment horizontal="center" vertical="center" wrapText="1"/>
    </xf>
    <xf numFmtId="42" fontId="11" fillId="2" borderId="21" xfId="0" applyNumberFormat="1" applyFont="1" applyFill="1" applyBorder="1" applyAlignment="1">
      <alignment horizontal="center" vertical="center" wrapText="1" shrinkToFit="1"/>
    </xf>
    <xf numFmtId="42" fontId="11" fillId="2" borderId="21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42" fontId="9" fillId="0" borderId="22" xfId="0" applyNumberFormat="1" applyFont="1" applyBorder="1" applyAlignment="1">
      <alignment horizontal="center" vertical="center" wrapText="1"/>
    </xf>
    <xf numFmtId="4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42" fontId="11" fillId="4" borderId="2" xfId="0" applyNumberFormat="1" applyFont="1" applyFill="1" applyBorder="1" applyAlignment="1">
      <alignment horizontal="center" vertical="center" wrapText="1"/>
    </xf>
    <xf numFmtId="42" fontId="11" fillId="0" borderId="7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42" fontId="11" fillId="0" borderId="2" xfId="0" applyNumberFormat="1" applyFont="1" applyBorder="1" applyAlignment="1">
      <alignment horizontal="center" vertical="center" wrapText="1"/>
    </xf>
    <xf numFmtId="0" fontId="0" fillId="0" borderId="24" xfId="20" applyFont="1" applyBorder="1" applyAlignment="1">
      <alignment horizontal="center" vertical="center"/>
      <protection/>
    </xf>
    <xf numFmtId="0" fontId="0" fillId="0" borderId="25" xfId="20" applyBorder="1" applyAlignment="1">
      <alignment horizontal="center" vertical="center"/>
      <protection/>
    </xf>
    <xf numFmtId="0" fontId="0" fillId="0" borderId="26" xfId="20" applyBorder="1" applyAlignment="1">
      <alignment horizontal="center" vertical="center"/>
      <protection/>
    </xf>
    <xf numFmtId="0" fontId="6" fillId="5" borderId="27" xfId="20" applyFont="1" applyFill="1" applyBorder="1" applyAlignment="1">
      <alignment horizontal="center" vertical="center"/>
      <protection/>
    </xf>
    <xf numFmtId="0" fontId="6" fillId="5" borderId="28" xfId="20" applyFont="1" applyFill="1" applyBorder="1" applyAlignment="1">
      <alignment horizontal="center" vertical="center"/>
      <protection/>
    </xf>
    <xf numFmtId="0" fontId="6" fillId="5" borderId="29" xfId="20" applyFont="1" applyFill="1" applyBorder="1" applyAlignment="1">
      <alignment horizontal="center" vertical="center"/>
      <protection/>
    </xf>
    <xf numFmtId="0" fontId="0" fillId="0" borderId="30" xfId="20" applyFont="1" applyBorder="1" applyAlignment="1">
      <alignment horizontal="center" vertical="center"/>
      <protection/>
    </xf>
    <xf numFmtId="0" fontId="0" fillId="0" borderId="31" xfId="20" applyFont="1" applyBorder="1" applyAlignment="1">
      <alignment horizontal="center" vertical="center"/>
      <protection/>
    </xf>
    <xf numFmtId="0" fontId="0" fillId="0" borderId="32" xfId="20" applyFont="1" applyBorder="1" applyAlignment="1">
      <alignment horizontal="center" vertical="center"/>
      <protection/>
    </xf>
    <xf numFmtId="0" fontId="0" fillId="0" borderId="33" xfId="20" applyFont="1" applyBorder="1" applyAlignment="1">
      <alignment horizontal="center" vertical="center"/>
      <protection/>
    </xf>
    <xf numFmtId="0" fontId="0" fillId="2" borderId="34" xfId="20" applyFont="1" applyFill="1" applyBorder="1" applyAlignment="1">
      <alignment horizontal="center" vertical="center"/>
      <protection/>
    </xf>
    <xf numFmtId="0" fontId="0" fillId="2" borderId="19" xfId="20" applyFill="1" applyBorder="1" applyAlignment="1">
      <alignment horizontal="center" vertical="center"/>
      <protection/>
    </xf>
    <xf numFmtId="0" fontId="0" fillId="0" borderId="35" xfId="20" applyFont="1" applyBorder="1" applyAlignment="1">
      <alignment horizontal="center" vertical="center"/>
      <protection/>
    </xf>
    <xf numFmtId="0" fontId="0" fillId="0" borderId="36" xfId="20" applyBorder="1" applyAlignment="1">
      <alignment horizontal="center" vertical="center"/>
      <protection/>
    </xf>
    <xf numFmtId="0" fontId="0" fillId="0" borderId="37" xfId="20" applyBorder="1" applyAlignment="1">
      <alignment horizontal="center" vertical="center"/>
      <protection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백분율 2" xfId="21"/>
    <cellStyle name="쉼표 [0]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zoomScale="115" zoomScaleNormal="115" workbookViewId="0" topLeftCell="A1">
      <selection activeCell="E24" sqref="E24"/>
    </sheetView>
  </sheetViews>
  <sheetFormatPr defaultColWidth="9.140625" defaultRowHeight="15"/>
  <cols>
    <col min="3" max="3" width="20.57421875" style="0" customWidth="1"/>
    <col min="4" max="4" width="20.7109375" style="0" customWidth="1"/>
    <col min="5" max="6" width="20.57421875" style="0" customWidth="1"/>
  </cols>
  <sheetData>
    <row r="1" spans="2:6" ht="17.25" thickBot="1">
      <c r="B1" s="7"/>
      <c r="C1" s="7"/>
      <c r="D1" s="7"/>
      <c r="E1" s="7"/>
      <c r="F1" s="7"/>
    </row>
    <row r="2" spans="2:6" ht="33" thickBot="1" thickTop="1">
      <c r="B2" s="58" t="s">
        <v>99</v>
      </c>
      <c r="C2" s="59"/>
      <c r="D2" s="59"/>
      <c r="E2" s="59"/>
      <c r="F2" s="60"/>
    </row>
    <row r="3" spans="2:6" ht="17.25" thickTop="1">
      <c r="B3" s="61" t="s">
        <v>68</v>
      </c>
      <c r="C3" s="63" t="s">
        <v>69</v>
      </c>
      <c r="D3" s="63"/>
      <c r="E3" s="63"/>
      <c r="F3" s="64"/>
    </row>
    <row r="4" spans="2:6" ht="17.25" thickBot="1">
      <c r="B4" s="62"/>
      <c r="C4" s="17" t="s">
        <v>70</v>
      </c>
      <c r="D4" s="17" t="s">
        <v>71</v>
      </c>
      <c r="E4" s="17" t="s">
        <v>72</v>
      </c>
      <c r="F4" s="18" t="s">
        <v>71</v>
      </c>
    </row>
    <row r="5" spans="2:6" ht="17.25" thickBot="1">
      <c r="B5" s="29" t="s">
        <v>73</v>
      </c>
      <c r="C5" s="30">
        <v>175509920</v>
      </c>
      <c r="D5" s="31">
        <v>56.7</v>
      </c>
      <c r="E5" s="30">
        <v>175509920</v>
      </c>
      <c r="F5" s="32">
        <v>56.7</v>
      </c>
    </row>
    <row r="6" spans="2:6" ht="18" thickBot="1" thickTop="1">
      <c r="B6" s="19" t="s">
        <v>74</v>
      </c>
      <c r="C6" s="67" t="s">
        <v>75</v>
      </c>
      <c r="D6" s="68"/>
      <c r="E6" s="67" t="s">
        <v>76</v>
      </c>
      <c r="F6" s="69"/>
    </row>
    <row r="7" spans="2:6" ht="15">
      <c r="B7" s="20">
        <v>1</v>
      </c>
      <c r="C7" s="14" t="s">
        <v>77</v>
      </c>
      <c r="D7" s="15">
        <v>21193920</v>
      </c>
      <c r="E7" s="16" t="s">
        <v>78</v>
      </c>
      <c r="F7" s="21">
        <v>110191000</v>
      </c>
    </row>
    <row r="8" spans="2:6" ht="15">
      <c r="B8" s="22">
        <v>2</v>
      </c>
      <c r="C8" s="9" t="s">
        <v>79</v>
      </c>
      <c r="D8" s="12">
        <v>600000</v>
      </c>
      <c r="E8" s="9" t="s">
        <v>80</v>
      </c>
      <c r="F8" s="23">
        <v>17500000</v>
      </c>
    </row>
    <row r="9" spans="2:6" ht="15">
      <c r="B9" s="22">
        <v>3</v>
      </c>
      <c r="C9" s="9" t="s">
        <v>81</v>
      </c>
      <c r="D9" s="12">
        <v>0</v>
      </c>
      <c r="E9" s="9" t="s">
        <v>82</v>
      </c>
      <c r="F9" s="23">
        <v>7900000</v>
      </c>
    </row>
    <row r="10" spans="2:6" ht="15">
      <c r="B10" s="22">
        <v>4</v>
      </c>
      <c r="C10" s="9" t="s">
        <v>83</v>
      </c>
      <c r="D10" s="12">
        <v>0</v>
      </c>
      <c r="E10" s="9" t="s">
        <v>84</v>
      </c>
      <c r="F10" s="23">
        <v>35400000</v>
      </c>
    </row>
    <row r="11" spans="2:6" ht="15">
      <c r="B11" s="22">
        <v>5</v>
      </c>
      <c r="C11" s="9" t="s">
        <v>85</v>
      </c>
      <c r="D11" s="12">
        <v>0</v>
      </c>
      <c r="E11" s="9" t="s">
        <v>86</v>
      </c>
      <c r="F11" s="23">
        <v>0</v>
      </c>
    </row>
    <row r="12" spans="2:6" ht="15">
      <c r="B12" s="22">
        <v>6</v>
      </c>
      <c r="C12" s="9" t="s">
        <v>87</v>
      </c>
      <c r="D12" s="12">
        <v>151716000</v>
      </c>
      <c r="E12" s="9" t="s">
        <v>88</v>
      </c>
      <c r="F12" s="23">
        <v>0</v>
      </c>
    </row>
    <row r="13" spans="2:6" ht="15">
      <c r="B13" s="22">
        <v>7</v>
      </c>
      <c r="C13" s="9" t="s">
        <v>89</v>
      </c>
      <c r="D13" s="12">
        <v>0</v>
      </c>
      <c r="E13" s="9" t="s">
        <v>90</v>
      </c>
      <c r="F13" s="23">
        <v>1518920</v>
      </c>
    </row>
    <row r="14" spans="2:6" ht="15">
      <c r="B14" s="22">
        <v>8</v>
      </c>
      <c r="C14" s="9" t="s">
        <v>91</v>
      </c>
      <c r="D14" s="12">
        <v>0</v>
      </c>
      <c r="E14" s="8" t="s">
        <v>92</v>
      </c>
      <c r="F14" s="23">
        <v>3000000</v>
      </c>
    </row>
    <row r="15" spans="2:6" ht="15">
      <c r="B15" s="22">
        <v>9</v>
      </c>
      <c r="C15" s="9" t="s">
        <v>93</v>
      </c>
      <c r="D15" s="12">
        <v>1800000</v>
      </c>
      <c r="E15" s="8" t="s">
        <v>94</v>
      </c>
      <c r="F15" s="23">
        <v>0</v>
      </c>
    </row>
    <row r="16" spans="2:6" ht="17.25" thickBot="1">
      <c r="B16" s="24">
        <v>10</v>
      </c>
      <c r="C16" s="10" t="s">
        <v>95</v>
      </c>
      <c r="D16" s="13">
        <v>200000</v>
      </c>
      <c r="E16" s="11" t="s">
        <v>96</v>
      </c>
      <c r="F16" s="25">
        <v>0</v>
      </c>
    </row>
    <row r="17" spans="2:6" ht="17.25" thickBot="1">
      <c r="B17" s="65" t="s">
        <v>97</v>
      </c>
      <c r="C17" s="66"/>
      <c r="D17" s="26">
        <f>SUM(D7:D16)</f>
        <v>175509920</v>
      </c>
      <c r="E17" s="27" t="s">
        <v>97</v>
      </c>
      <c r="F17" s="28">
        <f>SUM(F7:F16)</f>
        <v>175509920</v>
      </c>
    </row>
    <row r="18" spans="2:6" ht="18" thickBot="1" thickTop="1">
      <c r="B18" s="55" t="s">
        <v>98</v>
      </c>
      <c r="C18" s="56"/>
      <c r="D18" s="56"/>
      <c r="E18" s="56"/>
      <c r="F18" s="57"/>
    </row>
  </sheetData>
  <mergeCells count="7">
    <mergeCell ref="B18:F18"/>
    <mergeCell ref="B2:F2"/>
    <mergeCell ref="B3:B4"/>
    <mergeCell ref="C3:F3"/>
    <mergeCell ref="B17:C17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zoomScale="70" zoomScaleNormal="70" workbookViewId="0" topLeftCell="A1">
      <selection activeCell="B1" sqref="B1:G1"/>
    </sheetView>
  </sheetViews>
  <sheetFormatPr defaultColWidth="9.140625" defaultRowHeight="15"/>
  <cols>
    <col min="1" max="1" width="2.57421875" style="0" customWidth="1"/>
    <col min="2" max="2" width="20.57421875" style="33" customWidth="1"/>
    <col min="3" max="3" width="20.57421875" style="2" customWidth="1"/>
    <col min="4" max="4" width="26.57421875" style="34" bestFit="1" customWidth="1"/>
    <col min="5" max="5" width="20.57421875" style="6" customWidth="1"/>
    <col min="6" max="7" width="20.57421875" style="1" customWidth="1"/>
  </cols>
  <sheetData>
    <row r="1" spans="2:7" s="4" customFormat="1" ht="34.5" customHeight="1" thickBot="1">
      <c r="B1" s="73" t="s">
        <v>62</v>
      </c>
      <c r="C1" s="74"/>
      <c r="D1" s="74"/>
      <c r="E1" s="74"/>
      <c r="F1" s="74"/>
      <c r="G1" s="74"/>
    </row>
    <row r="2" spans="2:7" ht="8.25" customHeight="1" thickBot="1">
      <c r="B2" s="35"/>
      <c r="C2" s="36"/>
      <c r="D2" s="37"/>
      <c r="E2" s="38"/>
      <c r="F2" s="39"/>
      <c r="G2" s="39"/>
    </row>
    <row r="3" spans="2:7" ht="30" customHeight="1">
      <c r="B3" s="40" t="s">
        <v>32</v>
      </c>
      <c r="C3" s="41" t="s">
        <v>33</v>
      </c>
      <c r="D3" s="41" t="s">
        <v>34</v>
      </c>
      <c r="E3" s="42" t="s">
        <v>37</v>
      </c>
      <c r="F3" s="43" t="s">
        <v>65</v>
      </c>
      <c r="G3" s="44" t="s">
        <v>2</v>
      </c>
    </row>
    <row r="4" spans="2:7" s="5" customFormat="1" ht="30" customHeight="1">
      <c r="B4" s="45" t="s">
        <v>35</v>
      </c>
      <c r="C4" s="45" t="s">
        <v>36</v>
      </c>
      <c r="D4" s="46" t="s">
        <v>100</v>
      </c>
      <c r="E4" s="47">
        <v>13000000</v>
      </c>
      <c r="F4" s="48">
        <f>G4-E4</f>
        <v>2793920</v>
      </c>
      <c r="G4" s="48">
        <v>15793920</v>
      </c>
    </row>
    <row r="5" spans="2:7" s="5" customFormat="1" ht="30" customHeight="1">
      <c r="B5" s="45"/>
      <c r="C5" s="45"/>
      <c r="D5" s="46" t="s">
        <v>101</v>
      </c>
      <c r="E5" s="47"/>
      <c r="F5" s="48">
        <f>G5-E5</f>
        <v>5400000</v>
      </c>
      <c r="G5" s="48">
        <v>5400000</v>
      </c>
    </row>
    <row r="6" spans="2:7" s="5" customFormat="1" ht="30" customHeight="1">
      <c r="B6" s="45" t="s">
        <v>57</v>
      </c>
      <c r="C6" s="45" t="s">
        <v>57</v>
      </c>
      <c r="D6" s="46" t="s">
        <v>57</v>
      </c>
      <c r="E6" s="47">
        <v>0</v>
      </c>
      <c r="F6" s="48">
        <f>G6-E6</f>
        <v>600000</v>
      </c>
      <c r="G6" s="48">
        <v>600000</v>
      </c>
    </row>
    <row r="7" spans="2:7" s="5" customFormat="1" ht="30" customHeight="1">
      <c r="B7" s="45" t="s">
        <v>38</v>
      </c>
      <c r="C7" s="45" t="s">
        <v>38</v>
      </c>
      <c r="D7" s="46" t="s">
        <v>39</v>
      </c>
      <c r="E7" s="47">
        <v>0</v>
      </c>
      <c r="F7" s="48">
        <f aca="true" t="shared" si="0" ref="F7:F19">G7-E7</f>
        <v>0</v>
      </c>
      <c r="G7" s="48">
        <v>0</v>
      </c>
    </row>
    <row r="8" spans="2:7" s="5" customFormat="1" ht="29.25" customHeight="1">
      <c r="B8" s="75" t="s">
        <v>40</v>
      </c>
      <c r="C8" s="45" t="s">
        <v>40</v>
      </c>
      <c r="D8" s="46" t="s">
        <v>41</v>
      </c>
      <c r="E8" s="47">
        <v>0</v>
      </c>
      <c r="F8" s="48">
        <f t="shared" si="0"/>
        <v>0</v>
      </c>
      <c r="G8" s="48">
        <v>0</v>
      </c>
    </row>
    <row r="9" spans="2:7" s="5" customFormat="1" ht="30" customHeight="1">
      <c r="B9" s="76"/>
      <c r="C9" s="45"/>
      <c r="D9" s="46" t="s">
        <v>42</v>
      </c>
      <c r="E9" s="47">
        <v>0</v>
      </c>
      <c r="F9" s="48">
        <f t="shared" si="0"/>
        <v>0</v>
      </c>
      <c r="G9" s="48">
        <v>0</v>
      </c>
    </row>
    <row r="10" spans="2:7" s="5" customFormat="1" ht="30.75" customHeight="1">
      <c r="B10" s="45" t="s">
        <v>43</v>
      </c>
      <c r="C10" s="45" t="s">
        <v>43</v>
      </c>
      <c r="D10" s="46" t="s">
        <v>44</v>
      </c>
      <c r="E10" s="47">
        <v>97200000</v>
      </c>
      <c r="F10" s="48">
        <f t="shared" si="0"/>
        <v>54516000</v>
      </c>
      <c r="G10" s="47">
        <v>151716000</v>
      </c>
    </row>
    <row r="11" spans="2:7" s="5" customFormat="1" ht="30" customHeight="1">
      <c r="B11" s="75" t="s">
        <v>45</v>
      </c>
      <c r="C11" s="45" t="s">
        <v>46</v>
      </c>
      <c r="D11" s="46" t="s">
        <v>46</v>
      </c>
      <c r="E11" s="47">
        <v>0</v>
      </c>
      <c r="F11" s="48">
        <f t="shared" si="0"/>
        <v>0</v>
      </c>
      <c r="G11" s="48">
        <v>0</v>
      </c>
    </row>
    <row r="12" spans="2:7" s="5" customFormat="1" ht="30" customHeight="1">
      <c r="B12" s="76"/>
      <c r="C12" s="45" t="s">
        <v>47</v>
      </c>
      <c r="D12" s="46" t="s">
        <v>47</v>
      </c>
      <c r="E12" s="47">
        <v>0</v>
      </c>
      <c r="F12" s="48">
        <f t="shared" si="0"/>
        <v>0</v>
      </c>
      <c r="G12" s="48">
        <v>0</v>
      </c>
    </row>
    <row r="13" spans="2:7" s="5" customFormat="1" ht="30.75" customHeight="1">
      <c r="B13" s="45" t="s">
        <v>48</v>
      </c>
      <c r="C13" s="45" t="s">
        <v>48</v>
      </c>
      <c r="D13" s="46" t="s">
        <v>49</v>
      </c>
      <c r="E13" s="47">
        <v>0</v>
      </c>
      <c r="F13" s="48">
        <f t="shared" si="0"/>
        <v>0</v>
      </c>
      <c r="G13" s="48"/>
    </row>
    <row r="14" spans="2:7" s="5" customFormat="1" ht="30.75" customHeight="1">
      <c r="B14" s="75" t="s">
        <v>50</v>
      </c>
      <c r="C14" s="45" t="s">
        <v>50</v>
      </c>
      <c r="D14" s="46" t="s">
        <v>51</v>
      </c>
      <c r="E14" s="47">
        <v>0</v>
      </c>
      <c r="F14" s="48">
        <f t="shared" si="0"/>
        <v>1800000</v>
      </c>
      <c r="G14" s="48">
        <v>1800000</v>
      </c>
    </row>
    <row r="15" spans="2:7" s="5" customFormat="1" ht="30" customHeight="1">
      <c r="B15" s="76"/>
      <c r="C15" s="45"/>
      <c r="D15" s="46" t="s">
        <v>52</v>
      </c>
      <c r="E15" s="47">
        <v>0</v>
      </c>
      <c r="F15" s="48">
        <f t="shared" si="0"/>
        <v>0</v>
      </c>
      <c r="G15" s="48">
        <v>0</v>
      </c>
    </row>
    <row r="16" spans="2:7" s="5" customFormat="1" ht="30" customHeight="1">
      <c r="B16" s="75" t="s">
        <v>53</v>
      </c>
      <c r="C16" s="45" t="s">
        <v>53</v>
      </c>
      <c r="D16" s="46" t="s">
        <v>54</v>
      </c>
      <c r="E16" s="47">
        <v>0</v>
      </c>
      <c r="F16" s="48">
        <f t="shared" si="0"/>
        <v>0</v>
      </c>
      <c r="G16" s="48">
        <v>0</v>
      </c>
    </row>
    <row r="17" spans="2:7" s="5" customFormat="1" ht="30" customHeight="1">
      <c r="B17" s="77"/>
      <c r="C17" s="45"/>
      <c r="D17" s="46" t="s">
        <v>55</v>
      </c>
      <c r="E17" s="47"/>
      <c r="F17" s="48">
        <f t="shared" si="0"/>
        <v>0</v>
      </c>
      <c r="G17" s="48">
        <v>0</v>
      </c>
    </row>
    <row r="18" spans="2:7" s="5" customFormat="1" ht="30" customHeight="1">
      <c r="B18" s="76"/>
      <c r="C18" s="45"/>
      <c r="D18" s="46" t="s">
        <v>56</v>
      </c>
      <c r="E18" s="47"/>
      <c r="F18" s="48">
        <f t="shared" si="0"/>
        <v>200000</v>
      </c>
      <c r="G18" s="48">
        <v>200000</v>
      </c>
    </row>
    <row r="19" spans="2:7" s="5" customFormat="1" ht="30" customHeight="1">
      <c r="B19" s="45" t="s">
        <v>64</v>
      </c>
      <c r="C19" s="49"/>
      <c r="D19" s="46"/>
      <c r="E19" s="47">
        <v>1800000</v>
      </c>
      <c r="F19" s="48">
        <f t="shared" si="0"/>
        <v>-1800000</v>
      </c>
      <c r="G19" s="47">
        <v>0</v>
      </c>
    </row>
    <row r="20" spans="2:7" ht="30" customHeight="1" thickBot="1">
      <c r="B20" s="70" t="s">
        <v>0</v>
      </c>
      <c r="C20" s="71"/>
      <c r="D20" s="72"/>
      <c r="E20" s="50">
        <f>SUM(E4:E19)</f>
        <v>112000000</v>
      </c>
      <c r="F20" s="51">
        <f>SUM(F4:F19)</f>
        <v>63509920</v>
      </c>
      <c r="G20" s="51">
        <f>SUM(G4:G19)</f>
        <v>175509920</v>
      </c>
    </row>
  </sheetData>
  <mergeCells count="6">
    <mergeCell ref="B20:D20"/>
    <mergeCell ref="B1:G1"/>
    <mergeCell ref="B8:B9"/>
    <mergeCell ref="B11:B12"/>
    <mergeCell ref="B14:B15"/>
    <mergeCell ref="B16:B18"/>
  </mergeCells>
  <printOptions/>
  <pageMargins left="0" right="0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70" zoomScaleNormal="70" workbookViewId="0" topLeftCell="A13">
      <selection activeCell="A1" sqref="A1:F1"/>
    </sheetView>
  </sheetViews>
  <sheetFormatPr defaultColWidth="9.140625" defaultRowHeight="15"/>
  <cols>
    <col min="1" max="1" width="20.57421875" style="2" customWidth="1"/>
    <col min="2" max="2" width="20.421875" style="2" customWidth="1"/>
    <col min="3" max="3" width="20.7109375" style="3" customWidth="1"/>
    <col min="4" max="4" width="20.57421875" style="6" customWidth="1"/>
    <col min="5" max="5" width="20.421875" style="1" customWidth="1"/>
    <col min="6" max="6" width="20.7109375" style="1" customWidth="1"/>
  </cols>
  <sheetData>
    <row r="1" spans="1:6" s="4" customFormat="1" ht="41.25" customHeight="1" thickBot="1">
      <c r="A1" s="73" t="s">
        <v>63</v>
      </c>
      <c r="B1" s="74"/>
      <c r="C1" s="74"/>
      <c r="D1" s="74"/>
      <c r="E1" s="74"/>
      <c r="F1" s="74"/>
    </row>
    <row r="2" spans="1:6" ht="8.25" customHeight="1" thickBot="1">
      <c r="A2" s="36"/>
      <c r="B2" s="36"/>
      <c r="C2" s="52"/>
      <c r="D2" s="38"/>
      <c r="E2" s="39"/>
      <c r="F2" s="39"/>
    </row>
    <row r="3" spans="1:6" ht="34.5" customHeight="1">
      <c r="A3" s="40" t="s">
        <v>32</v>
      </c>
      <c r="B3" s="41" t="s">
        <v>33</v>
      </c>
      <c r="C3" s="41" t="s">
        <v>34</v>
      </c>
      <c r="D3" s="42" t="s">
        <v>60</v>
      </c>
      <c r="E3" s="42" t="s">
        <v>65</v>
      </c>
      <c r="F3" s="44" t="s">
        <v>2</v>
      </c>
    </row>
    <row r="4" spans="1:6" s="5" customFormat="1" ht="30.75" customHeight="1">
      <c r="A4" s="79" t="s">
        <v>18</v>
      </c>
      <c r="B4" s="78" t="s">
        <v>7</v>
      </c>
      <c r="C4" s="46" t="s">
        <v>1</v>
      </c>
      <c r="D4" s="47">
        <v>53280000</v>
      </c>
      <c r="E4" s="48">
        <f>F4-D4</f>
        <v>19140000</v>
      </c>
      <c r="F4" s="48">
        <v>72420000</v>
      </c>
    </row>
    <row r="5" spans="1:6" s="5" customFormat="1" ht="30" customHeight="1">
      <c r="A5" s="79"/>
      <c r="B5" s="78"/>
      <c r="C5" s="46" t="s">
        <v>66</v>
      </c>
      <c r="D5" s="47">
        <v>0</v>
      </c>
      <c r="E5" s="48">
        <f aca="true" t="shared" si="0" ref="E5:E29">F5-D5</f>
        <v>24000000</v>
      </c>
      <c r="F5" s="48">
        <v>24000000</v>
      </c>
    </row>
    <row r="6" spans="1:6" s="5" customFormat="1" ht="28.5" customHeight="1">
      <c r="A6" s="79"/>
      <c r="B6" s="78"/>
      <c r="C6" s="46" t="s">
        <v>3</v>
      </c>
      <c r="D6" s="47">
        <v>0</v>
      </c>
      <c r="E6" s="48">
        <f t="shared" si="0"/>
        <v>0</v>
      </c>
      <c r="F6" s="48">
        <v>0</v>
      </c>
    </row>
    <row r="7" spans="1:6" s="5" customFormat="1" ht="26.25" customHeight="1">
      <c r="A7" s="79"/>
      <c r="B7" s="78"/>
      <c r="C7" s="46" t="s">
        <v>4</v>
      </c>
      <c r="D7" s="47">
        <v>0</v>
      </c>
      <c r="E7" s="48">
        <f t="shared" si="0"/>
        <v>6035000</v>
      </c>
      <c r="F7" s="48">
        <v>6035000</v>
      </c>
    </row>
    <row r="8" spans="1:6" s="5" customFormat="1" ht="30.75" customHeight="1">
      <c r="A8" s="79"/>
      <c r="B8" s="78"/>
      <c r="C8" s="46" t="s">
        <v>5</v>
      </c>
      <c r="D8" s="47">
        <v>0</v>
      </c>
      <c r="E8" s="48">
        <f t="shared" si="0"/>
        <v>636000</v>
      </c>
      <c r="F8" s="48">
        <v>636000</v>
      </c>
    </row>
    <row r="9" spans="1:6" s="5" customFormat="1" ht="30.75" customHeight="1">
      <c r="A9" s="79"/>
      <c r="B9" s="78"/>
      <c r="C9" s="46" t="s">
        <v>6</v>
      </c>
      <c r="D9" s="47">
        <v>0</v>
      </c>
      <c r="E9" s="48">
        <f t="shared" si="0"/>
        <v>1000000</v>
      </c>
      <c r="F9" s="48">
        <v>1000000</v>
      </c>
    </row>
    <row r="10" spans="1:6" s="5" customFormat="1" ht="30.75" customHeight="1">
      <c r="A10" s="79"/>
      <c r="B10" s="78" t="s">
        <v>8</v>
      </c>
      <c r="C10" s="46" t="s">
        <v>9</v>
      </c>
      <c r="D10" s="47">
        <v>0</v>
      </c>
      <c r="E10" s="48">
        <f t="shared" si="0"/>
        <v>1000000</v>
      </c>
      <c r="F10" s="48">
        <v>1000000</v>
      </c>
    </row>
    <row r="11" spans="1:6" s="5" customFormat="1" ht="30.75" customHeight="1">
      <c r="A11" s="79"/>
      <c r="B11" s="78"/>
      <c r="C11" s="46" t="s">
        <v>10</v>
      </c>
      <c r="D11" s="47">
        <v>0</v>
      </c>
      <c r="E11" s="48">
        <f t="shared" si="0"/>
        <v>1200000</v>
      </c>
      <c r="F11" s="48">
        <v>1200000</v>
      </c>
    </row>
    <row r="12" spans="1:6" s="5" customFormat="1" ht="30.75" customHeight="1">
      <c r="A12" s="79"/>
      <c r="B12" s="78" t="s">
        <v>11</v>
      </c>
      <c r="C12" s="46" t="s">
        <v>12</v>
      </c>
      <c r="D12" s="47">
        <v>0</v>
      </c>
      <c r="E12" s="48">
        <f t="shared" si="0"/>
        <v>800000</v>
      </c>
      <c r="F12" s="48">
        <v>800000</v>
      </c>
    </row>
    <row r="13" spans="1:6" s="5" customFormat="1" ht="30.75" customHeight="1">
      <c r="A13" s="79"/>
      <c r="B13" s="78"/>
      <c r="C13" s="46" t="s">
        <v>13</v>
      </c>
      <c r="D13" s="47">
        <v>500000</v>
      </c>
      <c r="E13" s="48">
        <f t="shared" si="0"/>
        <v>-400000</v>
      </c>
      <c r="F13" s="48">
        <v>100000</v>
      </c>
    </row>
    <row r="14" spans="1:6" s="5" customFormat="1" ht="26.25" customHeight="1">
      <c r="A14" s="79"/>
      <c r="B14" s="78"/>
      <c r="C14" s="46" t="s">
        <v>14</v>
      </c>
      <c r="D14" s="47">
        <v>0</v>
      </c>
      <c r="E14" s="48">
        <f t="shared" si="0"/>
        <v>0</v>
      </c>
      <c r="F14" s="48">
        <v>0</v>
      </c>
    </row>
    <row r="15" spans="1:6" s="5" customFormat="1" ht="30" customHeight="1">
      <c r="A15" s="79"/>
      <c r="B15" s="78"/>
      <c r="C15" s="46" t="s">
        <v>15</v>
      </c>
      <c r="D15" s="47">
        <v>0</v>
      </c>
      <c r="E15" s="48">
        <f t="shared" si="0"/>
        <v>0</v>
      </c>
      <c r="F15" s="48">
        <v>0</v>
      </c>
    </row>
    <row r="16" spans="1:6" s="5" customFormat="1" ht="27" customHeight="1">
      <c r="A16" s="79"/>
      <c r="B16" s="78"/>
      <c r="C16" s="46" t="s">
        <v>16</v>
      </c>
      <c r="D16" s="47">
        <v>1500000</v>
      </c>
      <c r="E16" s="48">
        <f t="shared" si="0"/>
        <v>-500000</v>
      </c>
      <c r="F16" s="48">
        <v>1000000</v>
      </c>
    </row>
    <row r="17" spans="1:6" s="5" customFormat="1" ht="27" customHeight="1">
      <c r="A17" s="79"/>
      <c r="B17" s="78"/>
      <c r="C17" s="46" t="s">
        <v>17</v>
      </c>
      <c r="D17" s="47">
        <v>8000000</v>
      </c>
      <c r="E17" s="48">
        <f t="shared" si="0"/>
        <v>-6000000</v>
      </c>
      <c r="F17" s="48">
        <v>2000000</v>
      </c>
    </row>
    <row r="18" spans="1:6" s="5" customFormat="1" ht="32.25" customHeight="1">
      <c r="A18" s="79" t="s">
        <v>19</v>
      </c>
      <c r="B18" s="78" t="s">
        <v>20</v>
      </c>
      <c r="C18" s="46" t="s">
        <v>20</v>
      </c>
      <c r="D18" s="47">
        <v>0</v>
      </c>
      <c r="E18" s="48">
        <f t="shared" si="0"/>
        <v>10000000</v>
      </c>
      <c r="F18" s="48">
        <v>10000000</v>
      </c>
    </row>
    <row r="19" spans="1:6" s="5" customFormat="1" ht="32.25" customHeight="1">
      <c r="A19" s="79"/>
      <c r="B19" s="78"/>
      <c r="C19" s="46" t="s">
        <v>21</v>
      </c>
      <c r="D19" s="47">
        <v>0</v>
      </c>
      <c r="E19" s="48">
        <f t="shared" si="0"/>
        <v>7500000</v>
      </c>
      <c r="F19" s="48">
        <v>7500000</v>
      </c>
    </row>
    <row r="20" spans="1:6" s="5" customFormat="1" ht="29.25" customHeight="1">
      <c r="A20" s="79"/>
      <c r="B20" s="78"/>
      <c r="C20" s="46" t="s">
        <v>22</v>
      </c>
      <c r="D20" s="47">
        <v>0</v>
      </c>
      <c r="E20" s="48">
        <f t="shared" si="0"/>
        <v>0</v>
      </c>
      <c r="F20" s="48">
        <v>0</v>
      </c>
    </row>
    <row r="21" spans="1:6" s="5" customFormat="1" ht="29.25" customHeight="1">
      <c r="A21" s="80" t="s">
        <v>23</v>
      </c>
      <c r="B21" s="46" t="s">
        <v>11</v>
      </c>
      <c r="C21" s="46" t="s">
        <v>24</v>
      </c>
      <c r="D21" s="47">
        <v>0</v>
      </c>
      <c r="E21" s="48">
        <f t="shared" si="0"/>
        <v>5400000</v>
      </c>
      <c r="F21" s="48">
        <v>5400000</v>
      </c>
    </row>
    <row r="22" spans="1:6" s="5" customFormat="1" ht="29.25" customHeight="1">
      <c r="A22" s="81"/>
      <c r="B22" s="46" t="s">
        <v>67</v>
      </c>
      <c r="C22" s="46" t="s">
        <v>67</v>
      </c>
      <c r="D22" s="47">
        <v>0</v>
      </c>
      <c r="E22" s="48">
        <f t="shared" si="0"/>
        <v>1200000</v>
      </c>
      <c r="F22" s="48">
        <v>1200000</v>
      </c>
    </row>
    <row r="23" spans="1:6" s="5" customFormat="1" ht="31.5" customHeight="1">
      <c r="A23" s="81"/>
      <c r="B23" s="46" t="s">
        <v>102</v>
      </c>
      <c r="C23" s="46" t="s">
        <v>103</v>
      </c>
      <c r="D23" s="47">
        <v>0</v>
      </c>
      <c r="E23" s="48">
        <f t="shared" si="0"/>
        <v>600000</v>
      </c>
      <c r="F23" s="48">
        <v>600000</v>
      </c>
    </row>
    <row r="24" spans="1:6" s="5" customFormat="1" ht="31.5" customHeight="1">
      <c r="A24" s="81"/>
      <c r="B24" s="78" t="s">
        <v>61</v>
      </c>
      <c r="C24" s="46" t="s">
        <v>58</v>
      </c>
      <c r="D24" s="47">
        <v>0</v>
      </c>
      <c r="E24" s="48">
        <f t="shared" si="0"/>
        <v>100000</v>
      </c>
      <c r="F24" s="48">
        <v>100000</v>
      </c>
    </row>
    <row r="25" spans="1:6" s="5" customFormat="1" ht="31.5" customHeight="1">
      <c r="A25" s="82"/>
      <c r="B25" s="78"/>
      <c r="C25" s="46" t="s">
        <v>59</v>
      </c>
      <c r="D25" s="47">
        <v>0</v>
      </c>
      <c r="E25" s="48">
        <f t="shared" si="0"/>
        <v>600000</v>
      </c>
      <c r="F25" s="48">
        <v>600000</v>
      </c>
    </row>
    <row r="26" spans="1:6" s="5" customFormat="1" ht="31.5" customHeight="1">
      <c r="A26" s="53" t="s">
        <v>25</v>
      </c>
      <c r="B26" s="46" t="s">
        <v>25</v>
      </c>
      <c r="C26" s="46" t="s">
        <v>26</v>
      </c>
      <c r="D26" s="47">
        <v>30000000</v>
      </c>
      <c r="E26" s="48">
        <f t="shared" si="0"/>
        <v>5400000</v>
      </c>
      <c r="F26" s="48">
        <v>35400000</v>
      </c>
    </row>
    <row r="27" spans="1:6" s="5" customFormat="1" ht="31.5" customHeight="1">
      <c r="A27" s="53" t="s">
        <v>27</v>
      </c>
      <c r="B27" s="46" t="s">
        <v>27</v>
      </c>
      <c r="C27" s="46" t="s">
        <v>28</v>
      </c>
      <c r="D27" s="47">
        <v>0</v>
      </c>
      <c r="E27" s="48">
        <f t="shared" si="0"/>
        <v>0</v>
      </c>
      <c r="F27" s="48">
        <v>0</v>
      </c>
    </row>
    <row r="28" spans="1:6" s="5" customFormat="1" ht="31.5" customHeight="1">
      <c r="A28" s="53" t="s">
        <v>29</v>
      </c>
      <c r="B28" s="46" t="s">
        <v>29</v>
      </c>
      <c r="C28" s="46" t="s">
        <v>29</v>
      </c>
      <c r="D28" s="47">
        <v>8720000</v>
      </c>
      <c r="E28" s="48">
        <f t="shared" si="0"/>
        <v>-7201080</v>
      </c>
      <c r="F28" s="48">
        <v>1518920</v>
      </c>
    </row>
    <row r="29" spans="1:6" s="5" customFormat="1" ht="50.25" customHeight="1">
      <c r="A29" s="53" t="s">
        <v>30</v>
      </c>
      <c r="B29" s="46" t="s">
        <v>30</v>
      </c>
      <c r="C29" s="46" t="s">
        <v>31</v>
      </c>
      <c r="D29" s="47">
        <v>10000000</v>
      </c>
      <c r="E29" s="48">
        <f t="shared" si="0"/>
        <v>-7000000</v>
      </c>
      <c r="F29" s="48">
        <v>3000000</v>
      </c>
    </row>
    <row r="30" spans="1:6" ht="30" customHeight="1" thickBot="1">
      <c r="A30" s="70" t="s">
        <v>0</v>
      </c>
      <c r="B30" s="71"/>
      <c r="C30" s="72"/>
      <c r="D30" s="54">
        <f>SUM(D4:D29)</f>
        <v>112000000</v>
      </c>
      <c r="E30" s="51">
        <f>SUM(E4:E29)</f>
        <v>63509920</v>
      </c>
      <c r="F30" s="51">
        <f>SUM(F4:F29)</f>
        <v>175509920</v>
      </c>
    </row>
    <row r="31" spans="1:6" ht="16.5">
      <c r="A31" s="36"/>
      <c r="B31" s="36"/>
      <c r="C31" s="52"/>
      <c r="D31" s="38"/>
      <c r="E31" s="39"/>
      <c r="F31" s="39"/>
    </row>
  </sheetData>
  <mergeCells count="10">
    <mergeCell ref="B24:B25"/>
    <mergeCell ref="A30:C30"/>
    <mergeCell ref="A1:F1"/>
    <mergeCell ref="A4:A17"/>
    <mergeCell ref="B4:B9"/>
    <mergeCell ref="B10:B11"/>
    <mergeCell ref="B12:B17"/>
    <mergeCell ref="A18:A20"/>
    <mergeCell ref="B18:B20"/>
    <mergeCell ref="A21:A25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사무국장</dc:creator>
  <cp:keywords/>
  <dc:description/>
  <cp:lastModifiedBy>복지과장</cp:lastModifiedBy>
  <cp:lastPrinted>2016-12-21T03:12:04Z</cp:lastPrinted>
  <dcterms:created xsi:type="dcterms:W3CDTF">2016-11-03T00:01:46Z</dcterms:created>
  <dcterms:modified xsi:type="dcterms:W3CDTF">2016-12-30T00:42:35Z</dcterms:modified>
  <cp:category/>
  <cp:version/>
  <cp:contentType/>
  <cp:contentStatus/>
</cp:coreProperties>
</file>