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75" windowHeight="4785" tabRatio="917" activeTab="0"/>
  </bookViews>
  <sheets>
    <sheet name="2016년 세입세출결산총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<sst xmlns="http://schemas.openxmlformats.org/spreadsheetml/2006/main" count="25" uniqueCount="24">
  <si>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단위:원</t>
  </si>
  <si>
    <t>구 분</t>
  </si>
  <si>
    <t>세 입</t>
  </si>
  <si>
    <t>계</t>
  </si>
  <si>
    <t>보조금수입</t>
  </si>
  <si>
    <t>전  입  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</si>
  <si>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</si>
  <si>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</si>
  <si>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</si>
  <si>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</si>
  <si>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</si>
  <si>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</si>
  <si>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</si>
  <si>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후원금</t>
  </si>
  <si>
    <t>증  감(B-A)</t>
  </si>
  <si>
    <t>이월금</t>
  </si>
  <si>
    <t>비율%</t>
  </si>
  <si>
    <t>민들레공동체</t>
  </si>
  <si>
    <t>차년도이월금</t>
  </si>
  <si>
    <t>입소자부담금수입</t>
  </si>
  <si>
    <t>항    목</t>
  </si>
  <si>
    <t>2016년 
2차추경예산액(A)</t>
  </si>
  <si>
    <t>2016년 결산액(B)</t>
  </si>
  <si>
    <t xml:space="preserve"> 2016년도 세입세출결산총괄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</si>
</sst>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]&quot;△  &quot;#,###;#,###"/>
    <numFmt numFmtId="177" formatCode="#,##0_);[Red]\(#,##0\)"/>
    <numFmt numFmtId="178" formatCode="#,##0_ ;[Red]\-#,##0\ "/>
    <numFmt numFmtId="179" formatCode="#,##0_ "/>
    <numFmt numFmtId="180" formatCode="0.0_ "/>
    <numFmt numFmtId="181" formatCode="[$-412]yyyy&quot;년&quot;\ m&quot;월&quot;\ d&quot;일&quot;\ dddd"/>
    <numFmt numFmtId="182" formatCode="[$-412]AM/PM\ h:mm:ss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13"/>
      <name val="돋움체"/>
      <family val="3"/>
    </font>
    <font>
      <sz val="9"/>
      <name val="돋움체"/>
      <family val="3"/>
    </font>
    <font>
      <b/>
      <u val="single"/>
      <sz val="18"/>
      <name val="돋움체"/>
      <family val="3"/>
    </font>
    <font>
      <b/>
      <sz val="10"/>
      <name val="굴림체"/>
      <family val="3"/>
    </font>
    <font>
      <b/>
      <sz val="10"/>
      <name val="돋움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10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굴림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rgb="FF000000"/>
      <name val="굴림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0"/>
      <color theme="1"/>
      <name val="굴림체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4">
      <alignment horizontal="left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32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5" fillId="0" borderId="0" xfId="65" applyFont="1" applyAlignment="1">
      <alignment horizontal="center"/>
      <protection/>
    </xf>
    <xf numFmtId="0" fontId="4" fillId="0" borderId="0" xfId="65">
      <alignment/>
      <protection/>
    </xf>
    <xf numFmtId="0" fontId="4" fillId="0" borderId="0" xfId="65" applyFont="1" applyAlignment="1">
      <alignment vertical="center"/>
      <protection/>
    </xf>
    <xf numFmtId="0" fontId="4" fillId="0" borderId="0" xfId="65" applyAlignment="1">
      <alignment vertical="center"/>
      <protection/>
    </xf>
    <xf numFmtId="0" fontId="6" fillId="0" borderId="0" xfId="65" applyFont="1" applyAlignment="1">
      <alignment vertical="center"/>
      <protection/>
    </xf>
    <xf numFmtId="41" fontId="4" fillId="0" borderId="0" xfId="49" applyAlignment="1">
      <alignment/>
    </xf>
    <xf numFmtId="0" fontId="8" fillId="0" borderId="0" xfId="65" applyFont="1">
      <alignment/>
      <protection/>
    </xf>
    <xf numFmtId="41" fontId="9" fillId="0" borderId="0" xfId="49" applyFont="1" applyAlignment="1">
      <alignment/>
    </xf>
    <xf numFmtId="0" fontId="14" fillId="0" borderId="11" xfId="65" applyFont="1" applyBorder="1" applyAlignment="1">
      <alignment vertical="center"/>
      <protection/>
    </xf>
    <xf numFmtId="176" fontId="14" fillId="34" borderId="11" xfId="49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4" fillId="0" borderId="0" xfId="65" applyFont="1">
      <alignment/>
      <protection/>
    </xf>
    <xf numFmtId="41" fontId="14" fillId="0" borderId="0" xfId="49" applyFont="1" applyAlignment="1">
      <alignment/>
    </xf>
    <xf numFmtId="0" fontId="12" fillId="0" borderId="0" xfId="65" applyFont="1">
      <alignment/>
      <protection/>
    </xf>
    <xf numFmtId="0" fontId="17" fillId="0" borderId="0" xfId="65" applyFont="1">
      <alignment/>
      <protection/>
    </xf>
    <xf numFmtId="41" fontId="17" fillId="0" borderId="0" xfId="49" applyFont="1" applyAlignment="1">
      <alignment/>
    </xf>
    <xf numFmtId="0" fontId="13" fillId="0" borderId="0" xfId="65" applyFont="1">
      <alignment/>
      <protection/>
    </xf>
    <xf numFmtId="0" fontId="5" fillId="0" borderId="0" xfId="65" applyFont="1" applyAlignment="1">
      <alignment horizontal="right"/>
      <protection/>
    </xf>
    <xf numFmtId="0" fontId="17" fillId="0" borderId="0" xfId="65" applyFont="1" applyAlignment="1">
      <alignment horizontal="right"/>
      <protection/>
    </xf>
    <xf numFmtId="0" fontId="4" fillId="0" borderId="0" xfId="65" applyAlignment="1">
      <alignment horizontal="right"/>
      <protection/>
    </xf>
    <xf numFmtId="41" fontId="14" fillId="34" borderId="11" xfId="49" applyNumberFormat="1" applyFont="1" applyFill="1" applyBorder="1" applyAlignment="1">
      <alignment horizontal="right" vertical="center" indent="1"/>
    </xf>
    <xf numFmtId="41" fontId="14" fillId="0" borderId="11" xfId="49" applyNumberFormat="1" applyFont="1" applyBorder="1" applyAlignment="1">
      <alignment horizontal="right" vertical="center" indent="1"/>
    </xf>
    <xf numFmtId="41" fontId="14" fillId="0" borderId="11" xfId="49" applyNumberFormat="1" applyFont="1" applyBorder="1" applyAlignment="1">
      <alignment horizontal="right" vertical="center"/>
    </xf>
    <xf numFmtId="41" fontId="55" fillId="0" borderId="11" xfId="49" applyNumberFormat="1" applyFont="1" applyBorder="1" applyAlignment="1">
      <alignment horizontal="right" vertical="center"/>
    </xf>
    <xf numFmtId="41" fontId="55" fillId="0" borderId="11" xfId="49" applyNumberFormat="1" applyFont="1" applyBorder="1" applyAlignment="1">
      <alignment horizontal="right" vertical="center" indent="1"/>
    </xf>
    <xf numFmtId="41" fontId="14" fillId="0" borderId="11" xfId="49" applyNumberFormat="1" applyFont="1" applyFill="1" applyBorder="1" applyAlignment="1">
      <alignment horizontal="right" vertical="center" indent="1"/>
    </xf>
    <xf numFmtId="0" fontId="14" fillId="34" borderId="11" xfId="65" applyFont="1" applyFill="1" applyBorder="1" applyAlignment="1">
      <alignment horizontal="center" vertical="center"/>
      <protection/>
    </xf>
    <xf numFmtId="0" fontId="14" fillId="0" borderId="11" xfId="65" applyFont="1" applyBorder="1" applyAlignment="1">
      <alignment horizontal="distributed" vertical="center" indent="1"/>
      <protection/>
    </xf>
    <xf numFmtId="0" fontId="14" fillId="35" borderId="12" xfId="65" applyFont="1" applyFill="1" applyBorder="1" applyAlignment="1">
      <alignment horizontal="center" vertical="center"/>
      <protection/>
    </xf>
    <xf numFmtId="0" fontId="14" fillId="0" borderId="13" xfId="65" applyFont="1" applyBorder="1" applyAlignment="1">
      <alignment vertical="center"/>
      <protection/>
    </xf>
    <xf numFmtId="0" fontId="14" fillId="36" borderId="13" xfId="65" applyFont="1" applyFill="1" applyBorder="1" applyAlignment="1">
      <alignment horizontal="center" vertical="center"/>
      <protection/>
    </xf>
    <xf numFmtId="41" fontId="14" fillId="36" borderId="13" xfId="49" applyFont="1" applyFill="1" applyBorder="1" applyAlignment="1">
      <alignment horizontal="center" vertical="center" wrapText="1"/>
    </xf>
    <xf numFmtId="41" fontId="14" fillId="36" borderId="13" xfId="49" applyFont="1" applyFill="1" applyBorder="1" applyAlignment="1">
      <alignment horizontal="center" vertical="center"/>
    </xf>
    <xf numFmtId="0" fontId="14" fillId="36" borderId="13" xfId="65" applyFont="1" applyFill="1" applyBorder="1" applyAlignment="1">
      <alignment horizontal="right" vertical="center"/>
      <protection/>
    </xf>
    <xf numFmtId="0" fontId="4" fillId="35" borderId="14" xfId="65" applyFont="1" applyFill="1" applyBorder="1" applyAlignment="1">
      <alignment horizontal="right" vertical="center"/>
      <protection/>
    </xf>
    <xf numFmtId="180" fontId="4" fillId="0" borderId="15" xfId="65" applyNumberFormat="1" applyBorder="1" applyAlignment="1">
      <alignment horizontal="right" vertical="center"/>
      <protection/>
    </xf>
    <xf numFmtId="0" fontId="14" fillId="37" borderId="16" xfId="65" applyFont="1" applyFill="1" applyBorder="1" applyAlignment="1">
      <alignment horizontal="center" vertical="center"/>
      <protection/>
    </xf>
    <xf numFmtId="0" fontId="12" fillId="0" borderId="17" xfId="65" applyFont="1" applyBorder="1" applyAlignment="1">
      <alignment horizontal="center" vertical="center"/>
      <protection/>
    </xf>
    <xf numFmtId="41" fontId="12" fillId="0" borderId="17" xfId="65" applyNumberFormat="1" applyFont="1" applyBorder="1" applyAlignment="1">
      <alignment horizontal="center" vertical="center"/>
      <protection/>
    </xf>
    <xf numFmtId="41" fontId="12" fillId="0" borderId="17" xfId="49" applyFont="1" applyBorder="1" applyAlignment="1">
      <alignment horizontal="right" vertical="center"/>
    </xf>
    <xf numFmtId="41" fontId="12" fillId="0" borderId="17" xfId="65" applyNumberFormat="1" applyFont="1" applyBorder="1" applyAlignment="1">
      <alignment horizontal="right" vertical="center"/>
      <protection/>
    </xf>
    <xf numFmtId="0" fontId="12" fillId="34" borderId="11" xfId="65" applyFont="1" applyFill="1" applyBorder="1" applyAlignment="1">
      <alignment horizontal="center" vertical="center"/>
      <protection/>
    </xf>
    <xf numFmtId="41" fontId="12" fillId="34" borderId="11" xfId="49" applyNumberFormat="1" applyFont="1" applyFill="1" applyBorder="1" applyAlignment="1">
      <alignment horizontal="right" vertical="center" indent="1"/>
    </xf>
    <xf numFmtId="176" fontId="12" fillId="34" borderId="11" xfId="49" applyNumberFormat="1" applyFont="1" applyFill="1" applyBorder="1" applyAlignment="1">
      <alignment horizontal="right" vertical="center" indent="1"/>
    </xf>
    <xf numFmtId="176" fontId="18" fillId="0" borderId="15" xfId="65" applyNumberFormat="1" applyFont="1" applyBorder="1" applyAlignment="1">
      <alignment horizontal="right" vertical="center"/>
      <protection/>
    </xf>
    <xf numFmtId="41" fontId="12" fillId="0" borderId="11" xfId="49" applyNumberFormat="1" applyFont="1" applyFill="1" applyBorder="1" applyAlignment="1">
      <alignment horizontal="right" vertical="center" indent="1"/>
    </xf>
    <xf numFmtId="0" fontId="18" fillId="0" borderId="15" xfId="65" applyNumberFormat="1" applyFont="1" applyBorder="1" applyAlignment="1">
      <alignment horizontal="right" vertical="center"/>
      <protection/>
    </xf>
    <xf numFmtId="180" fontId="7" fillId="0" borderId="18" xfId="65" applyNumberFormat="1" applyFont="1" applyBorder="1" applyAlignment="1">
      <alignment horizontal="right" vertical="center"/>
      <protection/>
    </xf>
    <xf numFmtId="0" fontId="7" fillId="0" borderId="0" xfId="65" applyFont="1" applyAlignment="1">
      <alignment vertical="center"/>
      <protection/>
    </xf>
    <xf numFmtId="0" fontId="0" fillId="0" borderId="0" xfId="0" applyFont="1" applyBorder="1" applyAlignment="1">
      <alignment vertical="center" wrapText="1"/>
    </xf>
    <xf numFmtId="0" fontId="11" fillId="0" borderId="0" xfId="65" applyFont="1" applyAlignment="1">
      <alignment horizontal="center" vertical="center"/>
      <protection/>
    </xf>
    <xf numFmtId="0" fontId="12" fillId="35" borderId="19" xfId="65" applyFont="1" applyFill="1" applyBorder="1" applyAlignment="1">
      <alignment horizontal="center" vertical="center"/>
      <protection/>
    </xf>
    <xf numFmtId="0" fontId="7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 horizontal="right" indent="1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3 2" xfId="51"/>
    <cellStyle name="스타일 1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22"/>
  <sheetViews>
    <sheetView tabSelected="1" view="pageLayout" zoomScaleNormal="96" workbookViewId="0" topLeftCell="A1">
      <selection activeCell="A23" sqref="A23:IV30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4" width="22.421875" style="6" customWidth="1"/>
    <col min="5" max="5" width="23.57421875" style="7" customWidth="1"/>
    <col min="6" max="6" width="21.421875" style="20" customWidth="1"/>
    <col min="7" max="7" width="14.57421875" style="20" bestFit="1" customWidth="1"/>
    <col min="8" max="16384" width="9.00390625" style="2" customWidth="1"/>
  </cols>
  <sheetData>
    <row r="1" ht="16.5"/>
    <row r="2" spans="1:9" ht="35.25" customHeight="1">
      <c r="A2" s="51" t="s">
        <v>23</v>
      </c>
      <c r="B2" s="51"/>
      <c r="C2" s="51"/>
      <c r="D2" s="51"/>
      <c r="E2" s="51"/>
      <c r="F2" s="51"/>
      <c r="G2" s="18"/>
      <c r="H2" s="1"/>
      <c r="I2" s="1"/>
    </row>
    <row r="3" spans="1:7" ht="18.75" customHeight="1" thickBot="1">
      <c r="A3" s="53" t="s">
        <v>17</v>
      </c>
      <c r="B3" s="53"/>
      <c r="C3" s="53"/>
      <c r="D3" s="8"/>
      <c r="F3" s="54" t="s">
        <v>0</v>
      </c>
      <c r="G3" s="54"/>
    </row>
    <row r="4" spans="1:7" s="3" customFormat="1" ht="30" customHeight="1">
      <c r="A4" s="29" t="s">
        <v>1</v>
      </c>
      <c r="B4" s="30"/>
      <c r="C4" s="31" t="s">
        <v>20</v>
      </c>
      <c r="D4" s="32" t="s">
        <v>21</v>
      </c>
      <c r="E4" s="33" t="s">
        <v>22</v>
      </c>
      <c r="F4" s="34" t="s">
        <v>14</v>
      </c>
      <c r="G4" s="35" t="s">
        <v>16</v>
      </c>
    </row>
    <row r="5" spans="1:7" s="4" customFormat="1" ht="22.5" customHeight="1">
      <c r="A5" s="52" t="s">
        <v>2</v>
      </c>
      <c r="B5" s="9"/>
      <c r="C5" s="42" t="s">
        <v>3</v>
      </c>
      <c r="D5" s="43">
        <f>SUM(D6:D11)</f>
        <v>1463236000</v>
      </c>
      <c r="E5" s="43">
        <f>SUM(E6:E11)</f>
        <v>1433516991</v>
      </c>
      <c r="F5" s="44">
        <f>E5-D5</f>
        <v>-29719009</v>
      </c>
      <c r="G5" s="45">
        <f>SUM(G6:G11)</f>
        <v>100</v>
      </c>
    </row>
    <row r="6" spans="1:7" s="4" customFormat="1" ht="22.5" customHeight="1">
      <c r="A6" s="52"/>
      <c r="B6" s="9"/>
      <c r="C6" s="27" t="s">
        <v>19</v>
      </c>
      <c r="D6" s="21">
        <v>33120000</v>
      </c>
      <c r="E6" s="21">
        <v>32211000</v>
      </c>
      <c r="F6" s="10">
        <f aca="true" t="shared" si="0" ref="F6:F16">E6-D6</f>
        <v>-909000</v>
      </c>
      <c r="G6" s="36">
        <f>SUM(E6/E5*100)</f>
        <v>2.246991155474906</v>
      </c>
    </row>
    <row r="7" spans="1:7" s="4" customFormat="1" ht="22.5" customHeight="1">
      <c r="A7" s="52"/>
      <c r="B7" s="9"/>
      <c r="C7" s="28" t="s">
        <v>4</v>
      </c>
      <c r="D7" s="22">
        <v>1262772760</v>
      </c>
      <c r="E7" s="22">
        <v>1233563359</v>
      </c>
      <c r="F7" s="10">
        <f t="shared" si="0"/>
        <v>-29209401</v>
      </c>
      <c r="G7" s="36">
        <f>SUM(E7/E5*100)</f>
        <v>86.0515338670304</v>
      </c>
    </row>
    <row r="8" spans="1:7" s="4" customFormat="1" ht="22.5" customHeight="1">
      <c r="A8" s="52"/>
      <c r="B8" s="9"/>
      <c r="C8" s="28" t="s">
        <v>13</v>
      </c>
      <c r="D8" s="23">
        <v>75681261</v>
      </c>
      <c r="E8" s="24">
        <v>75217350</v>
      </c>
      <c r="F8" s="10">
        <f t="shared" si="0"/>
        <v>-463911</v>
      </c>
      <c r="G8" s="36">
        <f>SUM(E8/E5*100)</f>
        <v>5.247049771452621</v>
      </c>
    </row>
    <row r="9" spans="1:7" s="4" customFormat="1" ht="22.5" customHeight="1">
      <c r="A9" s="52"/>
      <c r="B9" s="9"/>
      <c r="C9" s="28" t="s">
        <v>5</v>
      </c>
      <c r="D9" s="23">
        <v>6000000</v>
      </c>
      <c r="E9" s="24">
        <v>6000000</v>
      </c>
      <c r="F9" s="10">
        <f t="shared" si="0"/>
        <v>0</v>
      </c>
      <c r="G9" s="36">
        <f>SUM(E9/E5*100)</f>
        <v>0.41855102085776397</v>
      </c>
    </row>
    <row r="10" spans="1:7" s="4" customFormat="1" ht="22.5" customHeight="1">
      <c r="A10" s="52"/>
      <c r="B10" s="9"/>
      <c r="C10" s="28" t="s">
        <v>15</v>
      </c>
      <c r="D10" s="23">
        <v>69813444</v>
      </c>
      <c r="E10" s="24">
        <v>69813444</v>
      </c>
      <c r="F10" s="10">
        <f t="shared" si="0"/>
        <v>0</v>
      </c>
      <c r="G10" s="36">
        <f>SUM(E10/E5*100)</f>
        <v>4.8700813759660555</v>
      </c>
    </row>
    <row r="11" spans="1:7" s="4" customFormat="1" ht="22.5" customHeight="1">
      <c r="A11" s="52"/>
      <c r="B11" s="9"/>
      <c r="C11" s="28" t="s">
        <v>6</v>
      </c>
      <c r="D11" s="22">
        <v>15848535</v>
      </c>
      <c r="E11" s="25">
        <v>16711838</v>
      </c>
      <c r="F11" s="10">
        <f t="shared" si="0"/>
        <v>863303</v>
      </c>
      <c r="G11" s="36">
        <f>SUM(E11/E5*100)</f>
        <v>1.1657928092182621</v>
      </c>
    </row>
    <row r="12" spans="1:7" s="4" customFormat="1" ht="22.5" customHeight="1">
      <c r="A12" s="52" t="s">
        <v>7</v>
      </c>
      <c r="B12" s="9"/>
      <c r="C12" s="42" t="s">
        <v>3</v>
      </c>
      <c r="D12" s="46">
        <f>SUM(D13:D17)</f>
        <v>1463236000</v>
      </c>
      <c r="E12" s="46">
        <f>SUM(E13:E17)</f>
        <v>1375381506</v>
      </c>
      <c r="F12" s="44">
        <f>E12-D12</f>
        <v>-87854494</v>
      </c>
      <c r="G12" s="47">
        <f>SUM(G13:G17)</f>
        <v>100</v>
      </c>
    </row>
    <row r="13" spans="1:7" s="4" customFormat="1" ht="22.5" customHeight="1">
      <c r="A13" s="52"/>
      <c r="B13" s="9"/>
      <c r="C13" s="28" t="s">
        <v>8</v>
      </c>
      <c r="D13" s="26">
        <v>1229030660</v>
      </c>
      <c r="E13" s="26">
        <v>1162970682</v>
      </c>
      <c r="F13" s="10">
        <f t="shared" si="0"/>
        <v>-66059978</v>
      </c>
      <c r="G13" s="36">
        <f>SUM(E13/E12*100)</f>
        <v>84.55622508566725</v>
      </c>
    </row>
    <row r="14" spans="1:7" s="4" customFormat="1" ht="22.5" customHeight="1">
      <c r="A14" s="52"/>
      <c r="B14" s="9"/>
      <c r="C14" s="28" t="s">
        <v>9</v>
      </c>
      <c r="D14" s="26">
        <v>59950000</v>
      </c>
      <c r="E14" s="26">
        <v>53533468</v>
      </c>
      <c r="F14" s="10">
        <f t="shared" si="0"/>
        <v>-6416532</v>
      </c>
      <c r="G14" s="36">
        <f>SUM(E14/E12*100)</f>
        <v>3.892263184175751</v>
      </c>
    </row>
    <row r="15" spans="1:7" s="4" customFormat="1" ht="22.5" customHeight="1">
      <c r="A15" s="52"/>
      <c r="B15" s="9"/>
      <c r="C15" s="28" t="s">
        <v>10</v>
      </c>
      <c r="D15" s="26">
        <v>173832340</v>
      </c>
      <c r="E15" s="26">
        <v>158877356</v>
      </c>
      <c r="F15" s="10">
        <f t="shared" si="0"/>
        <v>-14954984</v>
      </c>
      <c r="G15" s="36">
        <f>SUM(E15/E12*100)</f>
        <v>11.551511730157</v>
      </c>
    </row>
    <row r="16" spans="1:7" s="4" customFormat="1" ht="22.5" customHeight="1">
      <c r="A16" s="52"/>
      <c r="B16" s="9"/>
      <c r="C16" s="28" t="s">
        <v>11</v>
      </c>
      <c r="D16" s="26">
        <v>0</v>
      </c>
      <c r="E16" s="26">
        <v>0</v>
      </c>
      <c r="F16" s="10">
        <f t="shared" si="0"/>
        <v>0</v>
      </c>
      <c r="G16" s="36">
        <f>SUM(E16/E12*100)</f>
        <v>0</v>
      </c>
    </row>
    <row r="17" spans="1:7" s="4" customFormat="1" ht="22.5" customHeight="1">
      <c r="A17" s="52"/>
      <c r="B17" s="9"/>
      <c r="C17" s="28" t="s">
        <v>12</v>
      </c>
      <c r="D17" s="26">
        <v>423000</v>
      </c>
      <c r="E17" s="26">
        <v>0</v>
      </c>
      <c r="F17" s="10">
        <f>E17-D17</f>
        <v>-423000</v>
      </c>
      <c r="G17" s="36">
        <f>SUM(E17/E12*100)</f>
        <v>0</v>
      </c>
    </row>
    <row r="18" spans="1:7" s="49" customFormat="1" ht="21.75" customHeight="1" thickBot="1">
      <c r="A18" s="37"/>
      <c r="B18" s="38"/>
      <c r="C18" s="39" t="s">
        <v>18</v>
      </c>
      <c r="D18" s="40">
        <v>0</v>
      </c>
      <c r="E18" s="41">
        <v>58135485</v>
      </c>
      <c r="F18" s="41">
        <f>E18-D18</f>
        <v>58135485</v>
      </c>
      <c r="G18" s="48"/>
    </row>
    <row r="19" spans="1:7" s="5" customFormat="1" ht="1.5" customHeight="1">
      <c r="A19" s="50"/>
      <c r="B19" s="50"/>
      <c r="C19" s="50"/>
      <c r="D19" s="50"/>
      <c r="E19" s="50"/>
      <c r="F19" s="50"/>
      <c r="G19" s="50"/>
    </row>
    <row r="20" spans="1:7" s="11" customFormat="1" ht="29.25" customHeight="1">
      <c r="A20" s="50"/>
      <c r="B20" s="50"/>
      <c r="C20" s="50"/>
      <c r="D20" s="50"/>
      <c r="E20" s="50"/>
      <c r="F20" s="50"/>
      <c r="G20" s="50"/>
    </row>
    <row r="21" spans="1:7" ht="13.5">
      <c r="A21" s="12"/>
      <c r="B21" s="12"/>
      <c r="C21" s="12"/>
      <c r="D21" s="13"/>
      <c r="E21" s="14"/>
      <c r="F21" s="19"/>
      <c r="G21" s="19"/>
    </row>
    <row r="22" spans="1:7" ht="13.5">
      <c r="A22" s="15"/>
      <c r="B22" s="15"/>
      <c r="C22" s="15"/>
      <c r="D22" s="16"/>
      <c r="E22" s="17"/>
      <c r="F22" s="19"/>
      <c r="G22" s="19"/>
    </row>
  </sheetData>
  <sheetProtection/>
  <mergeCells count="6">
    <mergeCell ref="A19:G20"/>
    <mergeCell ref="A2:F2"/>
    <mergeCell ref="A5:A11"/>
    <mergeCell ref="A12:A17"/>
    <mergeCell ref="A3:C3"/>
    <mergeCell ref="F3:G3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user</cp:lastModifiedBy>
  <cp:lastPrinted>2017-02-09T02:53:41Z</cp:lastPrinted>
  <dcterms:created xsi:type="dcterms:W3CDTF">2007-10-20T01:36:54Z</dcterms:created>
  <dcterms:modified xsi:type="dcterms:W3CDTF">2017-03-29T06:25:07Z</dcterms:modified>
  <cp:category/>
  <cp:version/>
  <cp:contentType/>
  <cp:contentStatus/>
</cp:coreProperties>
</file>