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'서식2-1'!$A$1:$AB$63</definedName>
    <definedName name="_xlnm.Print_Titles" localSheetId="0">'서식2-1'!$1:$3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<sst xmlns="http://schemas.openxmlformats.org/spreadsheetml/2006/main" count="110" uniqueCount="54">
  <si>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</si>
  <si>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</si>
  <si>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</si>
  <si>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</si>
  <si>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</si>
  <si>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</si>
  <si>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</si>
  <si>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</si>
  <si>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</si>
  <si>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</si>
  <si>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</si>
  <si>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</si>
  <si>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</si>
  <si>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</si>
  <si>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</si>
  <si>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</si>
  <si>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</si>
  <si>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</si>
  <si>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</si>
  <si>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</si>
  <si>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</si>
  <si>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</si>
  <si>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</si>
  <si>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</si>
  <si>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</si>
  <si>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</si>
  <si>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</si>
  <si>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</si>
  <si>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</si>
  <si>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</si>
  <si>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</si>
  <si>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</si>
  <si>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</si>
  <si>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</si>
  <si>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</si>
  <si>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</si>
  <si>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</si>
  <si>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</si>
  <si>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</si>
  <si>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</si>
  <si>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</si>
  <si>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</si>
  <si>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</si>
  <si>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</si>
  <si>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</si>
  <si>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</si>
  <si>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</si>
  <si>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</si>
  <si>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</si>
  <si>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</si>
  <si>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</si>
  <si>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</si>
  <si>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</si>
  <si>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90</t>
    </r>
    <r>
      <rPr>
        <b/>
        <sz val="8"/>
        <color indexed="8"/>
        <rFont val="돋움"/>
        <family val="3"/>
      </rPr>
      <t>세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8"/>
        <rFont val="돋움"/>
        <family val="3"/>
      </rPr>
      <t>이상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</si>
</sst>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58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41" fontId="15" fillId="33" borderId="0" xfId="60" applyFont="1" applyFill="1" applyAlignment="1" applyProtection="1">
      <alignment vertical="center"/>
      <protection locked="0"/>
    </xf>
    <xf numFmtId="41" fontId="15" fillId="33" borderId="0" xfId="60" applyFont="1" applyFill="1" applyAlignment="1" applyProtection="1">
      <alignment/>
      <protection locked="0"/>
    </xf>
    <xf numFmtId="41" fontId="16" fillId="33" borderId="0" xfId="60" applyFont="1" applyFill="1" applyAlignment="1" applyProtection="1">
      <alignment/>
      <protection locked="0"/>
    </xf>
    <xf numFmtId="41" fontId="17" fillId="33" borderId="0" xfId="60" applyFont="1" applyFill="1" applyAlignment="1" applyProtection="1">
      <alignment/>
      <protection locked="0"/>
    </xf>
    <xf numFmtId="41" fontId="17" fillId="33" borderId="0" xfId="60" applyFont="1" applyFill="1" applyBorder="1" applyAlignment="1" applyProtection="1">
      <alignment/>
      <protection locked="0"/>
    </xf>
    <xf numFmtId="41" fontId="15" fillId="33" borderId="0" xfId="60" applyFont="1" applyFill="1" applyAlignment="1" applyProtection="1">
      <alignment horizontal="right"/>
      <protection locked="0"/>
    </xf>
    <xf numFmtId="41" fontId="15" fillId="33" borderId="0" xfId="60" applyFont="1" applyFill="1" applyAlignment="1" applyProtection="1">
      <alignment horizontal="left" vertical="center"/>
      <protection locked="0"/>
    </xf>
    <xf numFmtId="41" fontId="16" fillId="33" borderId="0" xfId="60" applyFont="1" applyFill="1" applyAlignment="1" applyProtection="1">
      <alignment horizontal="left"/>
      <protection locked="0"/>
    </xf>
    <xf numFmtId="41" fontId="16" fillId="33" borderId="0" xfId="60" applyFont="1" applyFill="1" applyBorder="1" applyAlignment="1" applyProtection="1">
      <alignment/>
      <protection locked="0"/>
    </xf>
    <xf numFmtId="41" fontId="16" fillId="33" borderId="0" xfId="60" applyFont="1" applyFill="1" applyAlignment="1" applyProtection="1">
      <alignment vertical="center"/>
      <protection locked="0"/>
    </xf>
    <xf numFmtId="41" fontId="19" fillId="33" borderId="0" xfId="60" applyFont="1" applyFill="1" applyAlignment="1" applyProtection="1">
      <alignment horizontal="right" vertical="center"/>
      <protection locked="0"/>
    </xf>
    <xf numFmtId="41" fontId="21" fillId="33" borderId="14" xfId="60" applyFont="1" applyFill="1" applyBorder="1" applyAlignment="1" applyProtection="1">
      <alignment horizontal="center" vertical="center"/>
      <protection locked="0"/>
    </xf>
    <xf numFmtId="41" fontId="21" fillId="33" borderId="15" xfId="60" applyFont="1" applyFill="1" applyBorder="1" applyAlignment="1" applyProtection="1">
      <alignment horizontal="center" vertical="center"/>
      <protection locked="0"/>
    </xf>
    <xf numFmtId="41" fontId="21" fillId="33" borderId="16" xfId="60" applyFont="1" applyFill="1" applyBorder="1" applyAlignment="1" applyProtection="1">
      <alignment horizontal="center" vertical="center"/>
      <protection locked="0"/>
    </xf>
    <xf numFmtId="41" fontId="21" fillId="33" borderId="17" xfId="60" applyFont="1" applyFill="1" applyBorder="1" applyAlignment="1" applyProtection="1">
      <alignment horizontal="center" vertical="center"/>
      <protection locked="0"/>
    </xf>
    <xf numFmtId="41" fontId="22" fillId="33" borderId="0" xfId="60" applyFont="1" applyFill="1" applyAlignment="1" applyProtection="1">
      <alignment/>
      <protection locked="0"/>
    </xf>
    <xf numFmtId="41" fontId="21" fillId="33" borderId="18" xfId="60" applyFont="1" applyFill="1" applyBorder="1" applyAlignment="1" applyProtection="1">
      <alignment horizontal="center" vertical="center"/>
      <protection locked="0"/>
    </xf>
    <xf numFmtId="41" fontId="22" fillId="33" borderId="19" xfId="60" applyFont="1" applyFill="1" applyBorder="1" applyAlignment="1" applyProtection="1">
      <alignment horizontal="right" vertical="center"/>
      <protection/>
    </xf>
    <xf numFmtId="41" fontId="22" fillId="33" borderId="20" xfId="60" applyFont="1" applyFill="1" applyBorder="1" applyAlignment="1" applyProtection="1">
      <alignment horizontal="right" vertical="center"/>
      <protection/>
    </xf>
    <xf numFmtId="41" fontId="21" fillId="33" borderId="21" xfId="60" applyFont="1" applyFill="1" applyBorder="1" applyAlignment="1" applyProtection="1">
      <alignment horizontal="center" vertical="center"/>
      <protection locked="0"/>
    </xf>
    <xf numFmtId="41" fontId="22" fillId="33" borderId="22" xfId="60" applyFont="1" applyFill="1" applyBorder="1" applyAlignment="1" applyProtection="1">
      <alignment horizontal="right" vertical="center"/>
      <protection/>
    </xf>
    <xf numFmtId="41" fontId="22" fillId="33" borderId="0" xfId="60" applyFont="1" applyFill="1" applyBorder="1" applyAlignment="1" applyProtection="1">
      <alignment horizontal="right" vertical="center"/>
      <protection/>
    </xf>
    <xf numFmtId="41" fontId="21" fillId="33" borderId="23" xfId="60" applyFont="1" applyFill="1" applyBorder="1" applyAlignment="1" applyProtection="1">
      <alignment horizontal="center" vertical="center"/>
      <protection locked="0"/>
    </xf>
    <xf numFmtId="41" fontId="22" fillId="33" borderId="24" xfId="60" applyFont="1" applyFill="1" applyBorder="1" applyAlignment="1" applyProtection="1">
      <alignment horizontal="right" vertical="center"/>
      <protection/>
    </xf>
    <xf numFmtId="41" fontId="19" fillId="33" borderId="20" xfId="60" applyFont="1" applyFill="1" applyBorder="1" applyAlignment="1" applyProtection="1">
      <alignment horizontal="right" vertical="center"/>
      <protection/>
    </xf>
    <xf numFmtId="41" fontId="19" fillId="33" borderId="25" xfId="60" applyFont="1" applyFill="1" applyBorder="1" applyAlignment="1" applyProtection="1">
      <alignment horizontal="right" vertical="center"/>
      <protection/>
    </xf>
    <xf numFmtId="41" fontId="19" fillId="33" borderId="0" xfId="60" applyFont="1" applyFill="1" applyAlignment="1" applyProtection="1">
      <alignment/>
      <protection locked="0"/>
    </xf>
    <xf numFmtId="41" fontId="19" fillId="33" borderId="0" xfId="60" applyFont="1" applyFill="1" applyBorder="1" applyAlignment="1" applyProtection="1">
      <alignment horizontal="right" vertical="center"/>
      <protection locked="0"/>
    </xf>
    <xf numFmtId="41" fontId="19" fillId="33" borderId="26" xfId="60" applyFont="1" applyFill="1" applyBorder="1" applyAlignment="1" applyProtection="1">
      <alignment horizontal="right" vertical="center"/>
      <protection locked="0"/>
    </xf>
    <xf numFmtId="41" fontId="19" fillId="33" borderId="27" xfId="60" applyFont="1" applyFill="1" applyBorder="1" applyAlignment="1" applyProtection="1">
      <alignment horizontal="right" vertical="center"/>
      <protection locked="0"/>
    </xf>
    <xf numFmtId="41" fontId="19" fillId="33" borderId="28" xfId="60" applyFont="1" applyFill="1" applyBorder="1" applyAlignment="1" applyProtection="1">
      <alignment horizontal="right" vertical="center"/>
      <protection locked="0"/>
    </xf>
    <xf numFmtId="41" fontId="19" fillId="33" borderId="21" xfId="60" applyFont="1" applyFill="1" applyBorder="1" applyAlignment="1" applyProtection="1">
      <alignment horizontal="right" vertical="center"/>
      <protection locked="0"/>
    </xf>
    <xf numFmtId="41" fontId="19" fillId="33" borderId="23" xfId="60" applyFont="1" applyFill="1" applyBorder="1" applyAlignment="1" applyProtection="1">
      <alignment horizontal="right" vertical="center"/>
      <protection locked="0"/>
    </xf>
    <xf numFmtId="41" fontId="22" fillId="33" borderId="19" xfId="60" applyFont="1" applyFill="1" applyBorder="1" applyAlignment="1" applyProtection="1">
      <alignment vertical="center"/>
      <protection/>
    </xf>
    <xf numFmtId="41" fontId="19" fillId="33" borderId="20" xfId="60" applyFont="1" applyFill="1" applyBorder="1" applyAlignment="1" applyProtection="1">
      <alignment vertical="center"/>
      <protection/>
    </xf>
    <xf numFmtId="41" fontId="19" fillId="33" borderId="25" xfId="60" applyFont="1" applyFill="1" applyBorder="1" applyAlignment="1" applyProtection="1">
      <alignment vertical="center"/>
      <protection/>
    </xf>
    <xf numFmtId="41" fontId="19" fillId="33" borderId="18" xfId="60" applyFont="1" applyFill="1" applyBorder="1" applyAlignment="1" applyProtection="1">
      <alignment vertical="center"/>
      <protection/>
    </xf>
    <xf numFmtId="41" fontId="22" fillId="33" borderId="22" xfId="60" applyFont="1" applyFill="1" applyBorder="1" applyAlignment="1" applyProtection="1">
      <alignment vertical="center"/>
      <protection/>
    </xf>
    <xf numFmtId="41" fontId="19" fillId="33" borderId="0" xfId="60" applyFont="1" applyFill="1" applyBorder="1" applyAlignment="1" applyProtection="1">
      <alignment vertical="center"/>
      <protection locked="0"/>
    </xf>
    <xf numFmtId="41" fontId="19" fillId="33" borderId="26" xfId="60" applyFont="1" applyFill="1" applyBorder="1" applyAlignment="1" applyProtection="1">
      <alignment vertical="center"/>
      <protection locked="0"/>
    </xf>
    <xf numFmtId="41" fontId="19" fillId="33" borderId="21" xfId="60" applyFont="1" applyFill="1" applyBorder="1" applyAlignment="1" applyProtection="1">
      <alignment vertical="center"/>
      <protection locked="0"/>
    </xf>
    <xf numFmtId="41" fontId="22" fillId="33" borderId="24" xfId="60" applyFont="1" applyFill="1" applyBorder="1" applyAlignment="1" applyProtection="1">
      <alignment vertical="center"/>
      <protection/>
    </xf>
    <xf numFmtId="41" fontId="19" fillId="33" borderId="23" xfId="60" applyFont="1" applyFill="1" applyBorder="1" applyAlignment="1" applyProtection="1">
      <alignment vertical="center"/>
      <protection locked="0"/>
    </xf>
    <xf numFmtId="41" fontId="19" fillId="33" borderId="27" xfId="60" applyFont="1" applyFill="1" applyBorder="1" applyAlignment="1" applyProtection="1">
      <alignment vertical="center"/>
      <protection locked="0"/>
    </xf>
    <xf numFmtId="41" fontId="19" fillId="33" borderId="28" xfId="60" applyFont="1" applyFill="1" applyBorder="1" applyAlignment="1" applyProtection="1">
      <alignment vertical="center"/>
      <protection locked="0"/>
    </xf>
    <xf numFmtId="41" fontId="23" fillId="33" borderId="0" xfId="60" applyFont="1" applyFill="1" applyAlignment="1" applyProtection="1">
      <alignment/>
      <protection locked="0"/>
    </xf>
    <xf numFmtId="41" fontId="23" fillId="33" borderId="0" xfId="60" applyFont="1" applyFill="1" applyAlignment="1" applyProtection="1">
      <alignment horizontal="right"/>
      <protection locked="0"/>
    </xf>
    <xf numFmtId="41" fontId="19" fillId="33" borderId="0" xfId="60" applyFont="1" applyFill="1" applyBorder="1" applyAlignment="1" applyProtection="1">
      <alignment horizontal="right" vertical="center"/>
      <protection/>
    </xf>
    <xf numFmtId="41" fontId="19" fillId="33" borderId="26" xfId="60" applyFont="1" applyFill="1" applyBorder="1" applyAlignment="1" applyProtection="1">
      <alignment horizontal="right" vertical="center"/>
      <protection/>
    </xf>
    <xf numFmtId="41" fontId="19" fillId="33" borderId="21" xfId="60" applyFont="1" applyFill="1" applyBorder="1" applyAlignment="1" applyProtection="1">
      <alignment/>
      <protection locked="0"/>
    </xf>
    <xf numFmtId="41" fontId="19" fillId="33" borderId="0" xfId="60" applyFont="1" applyFill="1" applyBorder="1" applyAlignment="1" applyProtection="1">
      <alignment/>
      <protection locked="0"/>
    </xf>
    <xf numFmtId="41" fontId="22" fillId="33" borderId="25" xfId="60" applyFont="1" applyFill="1" applyBorder="1" applyAlignment="1" applyProtection="1">
      <alignment horizontal="right" vertical="center"/>
      <protection/>
    </xf>
    <xf numFmtId="41" fontId="22" fillId="33" borderId="26" xfId="60" applyFont="1" applyFill="1" applyBorder="1" applyAlignment="1" applyProtection="1">
      <alignment horizontal="right" vertical="center"/>
      <protection/>
    </xf>
    <xf numFmtId="41" fontId="22" fillId="33" borderId="19" xfId="60" applyFont="1" applyFill="1" applyBorder="1" applyAlignment="1" applyProtection="1">
      <alignment horizontal="center" vertical="center" wrapText="1"/>
      <protection locked="0"/>
    </xf>
    <xf numFmtId="41" fontId="22" fillId="33" borderId="22" xfId="60" applyFont="1" applyFill="1" applyBorder="1" applyAlignment="1" applyProtection="1">
      <alignment horizontal="center" vertical="center"/>
      <protection locked="0"/>
    </xf>
    <xf numFmtId="41" fontId="22" fillId="33" borderId="24" xfId="60" applyFont="1" applyFill="1" applyBorder="1" applyAlignment="1" applyProtection="1">
      <alignment horizontal="center" vertical="center"/>
      <protection locked="0"/>
    </xf>
    <xf numFmtId="41" fontId="22" fillId="33" borderId="22" xfId="60" applyFont="1" applyFill="1" applyBorder="1" applyAlignment="1" applyProtection="1">
      <alignment horizontal="center" vertical="center" wrapText="1"/>
      <protection locked="0"/>
    </xf>
    <xf numFmtId="41" fontId="22" fillId="33" borderId="24" xfId="60" applyFont="1" applyFill="1" applyBorder="1" applyAlignment="1" applyProtection="1">
      <alignment horizontal="center" vertical="center" wrapText="1"/>
      <protection locked="0"/>
    </xf>
    <xf numFmtId="41" fontId="21" fillId="33" borderId="14" xfId="60" applyFont="1" applyFill="1" applyBorder="1" applyAlignment="1" applyProtection="1">
      <alignment horizontal="center" vertical="center"/>
      <protection locked="0"/>
    </xf>
    <xf numFmtId="41" fontId="22" fillId="33" borderId="16" xfId="60" applyFont="1" applyFill="1" applyBorder="1" applyAlignment="1" applyProtection="1">
      <alignment horizontal="center" vertical="center"/>
      <protection locked="0"/>
    </xf>
    <xf numFmtId="41" fontId="21" fillId="33" borderId="19" xfId="6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" xfId="60"/>
    <cellStyle name="콤마_1" xfId="61"/>
    <cellStyle name="Currency" xfId="62"/>
    <cellStyle name="Currency [0]" xfId="63"/>
    <cellStyle name="Hyperlink" xfId="64"/>
    <cellStyle name="category" xfId="65"/>
    <cellStyle name="Grey" xfId="66"/>
    <cellStyle name="HEADER" xfId="67"/>
    <cellStyle name="Header1" xfId="68"/>
    <cellStyle name="Header2" xfId="69"/>
    <cellStyle name="Input [yellow]" xfId="70"/>
    <cellStyle name="Model" xfId="71"/>
    <cellStyle name="Normal - Style1" xfId="72"/>
    <cellStyle name="Percent [2]" xfId="73"/>
    <cellStyle name="subhead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88671875" defaultRowHeight="13.5"/>
  <cols>
    <col min="1" max="1" width="4.21484375" style="46" customWidth="1"/>
    <col min="2" max="2" width="2.6640625" style="46" customWidth="1"/>
    <col min="3" max="3" width="8.6640625" style="4" customWidth="1"/>
    <col min="4" max="4" width="7.99609375" style="4" customWidth="1"/>
    <col min="5" max="9" width="5.5546875" style="4" customWidth="1"/>
    <col min="10" max="10" width="5.5546875" style="5" customWidth="1"/>
    <col min="11" max="14" width="5.5546875" style="4" customWidth="1"/>
    <col min="15" max="15" width="6.4453125" style="47" customWidth="1"/>
    <col min="16" max="28" width="5.664062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5"/>
      <c r="M1" s="4"/>
      <c r="O1" s="6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7" t="s">
        <v>26</v>
      </c>
      <c r="B2" s="2"/>
      <c r="C2" s="2"/>
      <c r="D2" s="2"/>
      <c r="E2" s="2"/>
      <c r="F2" s="2"/>
      <c r="G2" s="2"/>
      <c r="I2" s="8" t="s">
        <v>0</v>
      </c>
      <c r="J2" s="9"/>
      <c r="O2" s="6"/>
      <c r="AA2" s="10"/>
      <c r="AB2" s="11" t="s">
        <v>27</v>
      </c>
    </row>
    <row r="3" spans="1:28" s="16" customFormat="1" ht="45.75" customHeight="1">
      <c r="A3" s="59" t="s">
        <v>28</v>
      </c>
      <c r="B3" s="60"/>
      <c r="C3" s="13" t="s">
        <v>29</v>
      </c>
      <c r="D3" s="13" t="s">
        <v>30</v>
      </c>
      <c r="E3" s="12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  <c r="O3" s="13" t="s">
        <v>31</v>
      </c>
      <c r="P3" s="14" t="s">
        <v>32</v>
      </c>
      <c r="Q3" s="14" t="s">
        <v>11</v>
      </c>
      <c r="R3" s="14" t="s">
        <v>12</v>
      </c>
      <c r="S3" s="14" t="s">
        <v>13</v>
      </c>
      <c r="T3" s="14" t="s">
        <v>14</v>
      </c>
      <c r="U3" s="14" t="s">
        <v>15</v>
      </c>
      <c r="V3" s="14" t="s">
        <v>16</v>
      </c>
      <c r="W3" s="14" t="s">
        <v>17</v>
      </c>
      <c r="X3" s="14" t="s">
        <v>18</v>
      </c>
      <c r="Y3" s="14" t="s">
        <v>19</v>
      </c>
      <c r="Z3" s="14" t="s">
        <v>20</v>
      </c>
      <c r="AA3" s="14" t="s">
        <v>21</v>
      </c>
      <c r="AB3" s="15" t="s">
        <v>22</v>
      </c>
    </row>
    <row r="4" spans="1:28" s="16" customFormat="1" ht="20.25" customHeight="1">
      <c r="A4" s="61" t="s">
        <v>29</v>
      </c>
      <c r="B4" s="17" t="s">
        <v>29</v>
      </c>
      <c r="C4" s="18">
        <f aca="true" t="shared" si="0" ref="C4:F6">C7+C10+C13+C16+C19+C22+C25+C28+C31+C34+C37+C40+C43+C46+C49+C52+C55+C58+C61</f>
        <v>2668846</v>
      </c>
      <c r="D4" s="18">
        <f t="shared" si="0"/>
        <v>2112835</v>
      </c>
      <c r="E4" s="19">
        <f t="shared" si="0"/>
        <v>510388</v>
      </c>
      <c r="F4" s="19">
        <f t="shared" si="0"/>
        <v>266072</v>
      </c>
      <c r="G4" s="19">
        <f aca="true" t="shared" si="1" ref="G4:N4">G7+G10+G13+G16+G19+G22+G25+G28+G31+G34+G37+G40+G43+G46+G49+G52+G55+G58+G61</f>
        <v>136099</v>
      </c>
      <c r="H4" s="19">
        <f t="shared" si="1"/>
        <v>166992</v>
      </c>
      <c r="I4" s="19">
        <f t="shared" si="1"/>
        <v>399217</v>
      </c>
      <c r="J4" s="19">
        <f t="shared" si="1"/>
        <v>112791</v>
      </c>
      <c r="K4" s="19">
        <f t="shared" si="1"/>
        <v>102592</v>
      </c>
      <c r="L4" s="19">
        <f t="shared" si="1"/>
        <v>105610</v>
      </c>
      <c r="M4" s="19">
        <f t="shared" si="1"/>
        <v>75409</v>
      </c>
      <c r="N4" s="52">
        <f t="shared" si="1"/>
        <v>237665</v>
      </c>
      <c r="O4" s="18">
        <f aca="true" t="shared" si="2" ref="O4:Q6">O7+O10+O13+O16+O19+O22+O25+O28+O31+O34+O37+O40+O43+O46+O49+O52+O55+O58+O61</f>
        <v>556011</v>
      </c>
      <c r="P4" s="19">
        <f t="shared" si="2"/>
        <v>25002</v>
      </c>
      <c r="Q4" s="19">
        <f t="shared" si="2"/>
        <v>58670</v>
      </c>
      <c r="R4" s="19">
        <f aca="true" t="shared" si="3" ref="R4:AB4">R7+R10+R13+R16+R19+R22+R25+R28+R31+R34+R37+R40+R43+R46+R49+R52+R55+R58+R61</f>
        <v>26662</v>
      </c>
      <c r="S4" s="19">
        <f t="shared" si="3"/>
        <v>18497</v>
      </c>
      <c r="T4" s="19">
        <f t="shared" si="3"/>
        <v>41297</v>
      </c>
      <c r="U4" s="19">
        <f t="shared" si="3"/>
        <v>44171</v>
      </c>
      <c r="V4" s="19">
        <f t="shared" si="3"/>
        <v>34530</v>
      </c>
      <c r="W4" s="19">
        <f t="shared" si="3"/>
        <v>45126</v>
      </c>
      <c r="X4" s="19">
        <f t="shared" si="3"/>
        <v>117695</v>
      </c>
      <c r="Y4" s="19">
        <f t="shared" si="3"/>
        <v>47012</v>
      </c>
      <c r="Z4" s="19">
        <f t="shared" si="3"/>
        <v>34478</v>
      </c>
      <c r="AA4" s="19">
        <f t="shared" si="3"/>
        <v>52317</v>
      </c>
      <c r="AB4" s="52">
        <f t="shared" si="3"/>
        <v>10554</v>
      </c>
    </row>
    <row r="5" spans="1:28" s="16" customFormat="1" ht="20.25" customHeight="1">
      <c r="A5" s="55"/>
      <c r="B5" s="20" t="s">
        <v>33</v>
      </c>
      <c r="C5" s="21">
        <f t="shared" si="0"/>
        <v>1340904</v>
      </c>
      <c r="D5" s="21">
        <f t="shared" si="0"/>
        <v>1063049</v>
      </c>
      <c r="E5" s="22">
        <f t="shared" si="0"/>
        <v>259471</v>
      </c>
      <c r="F5" s="22">
        <f t="shared" si="0"/>
        <v>133082</v>
      </c>
      <c r="G5" s="22">
        <f aca="true" t="shared" si="4" ref="G5:N5">G8+G11+G14+G17+G20+G23+G26+G29+G32+G35+G38+G41+G44+G47+G50+G53+G56+G59+G62</f>
        <v>67571</v>
      </c>
      <c r="H5" s="22">
        <f t="shared" si="4"/>
        <v>82628</v>
      </c>
      <c r="I5" s="22">
        <f t="shared" si="4"/>
        <v>203224</v>
      </c>
      <c r="J5" s="22">
        <f t="shared" si="4"/>
        <v>56203</v>
      </c>
      <c r="K5" s="22">
        <f t="shared" si="4"/>
        <v>51574</v>
      </c>
      <c r="L5" s="22">
        <f t="shared" si="4"/>
        <v>52078</v>
      </c>
      <c r="M5" s="22">
        <f t="shared" si="4"/>
        <v>37175</v>
      </c>
      <c r="N5" s="53">
        <f t="shared" si="4"/>
        <v>120043</v>
      </c>
      <c r="O5" s="21">
        <f t="shared" si="2"/>
        <v>277855</v>
      </c>
      <c r="P5" s="22">
        <f t="shared" si="2"/>
        <v>12574</v>
      </c>
      <c r="Q5" s="22">
        <f t="shared" si="2"/>
        <v>28842</v>
      </c>
      <c r="R5" s="22">
        <f aca="true" t="shared" si="5" ref="R5:AB5">R8+R11+R14+R17+R20+R23+R26+R29+R32+R35+R38+R41+R44+R47+R50+R53+R56+R59+R62</f>
        <v>13234</v>
      </c>
      <c r="S5" s="22">
        <f t="shared" si="5"/>
        <v>9128</v>
      </c>
      <c r="T5" s="22">
        <f t="shared" si="5"/>
        <v>19623</v>
      </c>
      <c r="U5" s="22">
        <f t="shared" si="5"/>
        <v>21530</v>
      </c>
      <c r="V5" s="22">
        <f t="shared" si="5"/>
        <v>17586</v>
      </c>
      <c r="W5" s="22">
        <f t="shared" si="5"/>
        <v>23034</v>
      </c>
      <c r="X5" s="22">
        <f t="shared" si="5"/>
        <v>60550</v>
      </c>
      <c r="Y5" s="22">
        <f t="shared" si="5"/>
        <v>23232</v>
      </c>
      <c r="Z5" s="22">
        <f t="shared" si="5"/>
        <v>17248</v>
      </c>
      <c r="AA5" s="22">
        <f t="shared" si="5"/>
        <v>25737</v>
      </c>
      <c r="AB5" s="53">
        <f t="shared" si="5"/>
        <v>5537</v>
      </c>
    </row>
    <row r="6" spans="1:28" s="16" customFormat="1" ht="20.25" customHeight="1">
      <c r="A6" s="56"/>
      <c r="B6" s="23" t="s">
        <v>34</v>
      </c>
      <c r="C6" s="21">
        <f t="shared" si="0"/>
        <v>1327942</v>
      </c>
      <c r="D6" s="24">
        <f t="shared" si="0"/>
        <v>1049786</v>
      </c>
      <c r="E6" s="22">
        <f t="shared" si="0"/>
        <v>250917</v>
      </c>
      <c r="F6" s="22">
        <f t="shared" si="0"/>
        <v>132990</v>
      </c>
      <c r="G6" s="22">
        <f aca="true" t="shared" si="6" ref="G6:N6">G9+G12+G15+G18+G21+G24+G27+G30+G33+G36+G39+G42+G45+G48+G51+G54+G57+G60+G63</f>
        <v>68528</v>
      </c>
      <c r="H6" s="22">
        <f t="shared" si="6"/>
        <v>84364</v>
      </c>
      <c r="I6" s="22">
        <f t="shared" si="6"/>
        <v>195993</v>
      </c>
      <c r="J6" s="22">
        <f t="shared" si="6"/>
        <v>56588</v>
      </c>
      <c r="K6" s="22">
        <f t="shared" si="6"/>
        <v>51018</v>
      </c>
      <c r="L6" s="22">
        <f t="shared" si="6"/>
        <v>53532</v>
      </c>
      <c r="M6" s="22">
        <f t="shared" si="6"/>
        <v>38234</v>
      </c>
      <c r="N6" s="53">
        <f t="shared" si="6"/>
        <v>117622</v>
      </c>
      <c r="O6" s="24">
        <f t="shared" si="2"/>
        <v>278156</v>
      </c>
      <c r="P6" s="22">
        <f t="shared" si="2"/>
        <v>12428</v>
      </c>
      <c r="Q6" s="22">
        <f t="shared" si="2"/>
        <v>29828</v>
      </c>
      <c r="R6" s="22">
        <f aca="true" t="shared" si="7" ref="R6:AB6">R9+R12+R15+R18+R21+R24+R27+R30+R33+R36+R39+R42+R45+R48+R51+R54+R57+R60+R63</f>
        <v>13428</v>
      </c>
      <c r="S6" s="22">
        <f t="shared" si="7"/>
        <v>9369</v>
      </c>
      <c r="T6" s="22">
        <f t="shared" si="7"/>
        <v>21674</v>
      </c>
      <c r="U6" s="22">
        <f t="shared" si="7"/>
        <v>22641</v>
      </c>
      <c r="V6" s="22">
        <f t="shared" si="7"/>
        <v>16944</v>
      </c>
      <c r="W6" s="22">
        <f t="shared" si="7"/>
        <v>22092</v>
      </c>
      <c r="X6" s="22">
        <f t="shared" si="7"/>
        <v>57145</v>
      </c>
      <c r="Y6" s="22">
        <f t="shared" si="7"/>
        <v>23780</v>
      </c>
      <c r="Z6" s="22">
        <f t="shared" si="7"/>
        <v>17230</v>
      </c>
      <c r="AA6" s="22">
        <f t="shared" si="7"/>
        <v>26580</v>
      </c>
      <c r="AB6" s="53">
        <f t="shared" si="7"/>
        <v>5017</v>
      </c>
    </row>
    <row r="7" spans="1:28" s="27" customFormat="1" ht="20.25" customHeight="1">
      <c r="A7" s="54" t="s">
        <v>35</v>
      </c>
      <c r="B7" s="17" t="s">
        <v>29</v>
      </c>
      <c r="C7" s="18">
        <f>D7+O7</f>
        <v>111529</v>
      </c>
      <c r="D7" s="21">
        <f>SUM(E7:N7)</f>
        <v>92365</v>
      </c>
      <c r="E7" s="25">
        <v>21549</v>
      </c>
      <c r="F7" s="25">
        <v>10545</v>
      </c>
      <c r="G7" s="25">
        <v>5356</v>
      </c>
      <c r="H7" s="25">
        <v>7082</v>
      </c>
      <c r="I7" s="25">
        <v>23006</v>
      </c>
      <c r="J7" s="25">
        <v>3912</v>
      </c>
      <c r="K7" s="25">
        <v>3496</v>
      </c>
      <c r="L7" s="25">
        <v>3339</v>
      </c>
      <c r="M7" s="25">
        <v>2408</v>
      </c>
      <c r="N7" s="26">
        <v>11672</v>
      </c>
      <c r="O7" s="18">
        <f aca="true" t="shared" si="8" ref="O7:O38">SUM(P7:AB7)</f>
        <v>19164</v>
      </c>
      <c r="P7" s="25">
        <v>541</v>
      </c>
      <c r="Q7" s="25">
        <v>1315</v>
      </c>
      <c r="R7" s="25">
        <v>660</v>
      </c>
      <c r="S7" s="25">
        <v>466</v>
      </c>
      <c r="T7" s="25">
        <v>1095</v>
      </c>
      <c r="U7" s="25">
        <v>990</v>
      </c>
      <c r="V7" s="25">
        <v>1215</v>
      </c>
      <c r="W7" s="25">
        <v>1161</v>
      </c>
      <c r="X7" s="25">
        <v>7124</v>
      </c>
      <c r="Y7" s="25">
        <v>1262</v>
      </c>
      <c r="Z7" s="25">
        <v>1038</v>
      </c>
      <c r="AA7" s="25">
        <v>1983</v>
      </c>
      <c r="AB7" s="26">
        <v>314</v>
      </c>
    </row>
    <row r="8" spans="1:28" s="27" customFormat="1" ht="20.25" customHeight="1">
      <c r="A8" s="55"/>
      <c r="B8" s="20" t="s">
        <v>33</v>
      </c>
      <c r="C8" s="21">
        <f aca="true" t="shared" si="9" ref="C8:C63">D8+O8</f>
        <v>58020</v>
      </c>
      <c r="D8" s="21">
        <f aca="true" t="shared" si="10" ref="D8:D63">SUM(E8:N8)</f>
        <v>47985</v>
      </c>
      <c r="E8" s="28">
        <v>11163</v>
      </c>
      <c r="F8" s="28">
        <v>5492</v>
      </c>
      <c r="G8" s="28">
        <v>2822</v>
      </c>
      <c r="H8" s="28">
        <v>3662</v>
      </c>
      <c r="I8" s="28">
        <v>11943</v>
      </c>
      <c r="J8" s="28">
        <v>1998</v>
      </c>
      <c r="K8" s="28">
        <v>1823</v>
      </c>
      <c r="L8" s="28">
        <v>1763</v>
      </c>
      <c r="M8" s="28">
        <v>1314</v>
      </c>
      <c r="N8" s="29">
        <v>6005</v>
      </c>
      <c r="O8" s="21">
        <f t="shared" si="8"/>
        <v>10035</v>
      </c>
      <c r="P8" s="28">
        <v>284</v>
      </c>
      <c r="Q8" s="28">
        <v>678</v>
      </c>
      <c r="R8" s="28">
        <v>340</v>
      </c>
      <c r="S8" s="28">
        <v>247</v>
      </c>
      <c r="T8" s="28">
        <v>584</v>
      </c>
      <c r="U8" s="28">
        <v>490</v>
      </c>
      <c r="V8" s="28">
        <v>648</v>
      </c>
      <c r="W8" s="28">
        <v>606</v>
      </c>
      <c r="X8" s="28">
        <v>3690</v>
      </c>
      <c r="Y8" s="28">
        <v>705</v>
      </c>
      <c r="Z8" s="28">
        <v>526</v>
      </c>
      <c r="AA8" s="28">
        <v>1068</v>
      </c>
      <c r="AB8" s="29">
        <v>169</v>
      </c>
    </row>
    <row r="9" spans="1:28" s="27" customFormat="1" ht="20.25" customHeight="1">
      <c r="A9" s="56"/>
      <c r="B9" s="23" t="s">
        <v>34</v>
      </c>
      <c r="C9" s="24">
        <f t="shared" si="9"/>
        <v>53509</v>
      </c>
      <c r="D9" s="24">
        <f t="shared" si="10"/>
        <v>44380</v>
      </c>
      <c r="E9" s="28">
        <v>10386</v>
      </c>
      <c r="F9" s="28">
        <v>5053</v>
      </c>
      <c r="G9" s="30">
        <v>2534</v>
      </c>
      <c r="H9" s="30">
        <v>3420</v>
      </c>
      <c r="I9" s="28">
        <v>11063</v>
      </c>
      <c r="J9" s="28">
        <v>1914</v>
      </c>
      <c r="K9" s="28">
        <v>1673</v>
      </c>
      <c r="L9" s="28">
        <v>1576</v>
      </c>
      <c r="M9" s="28">
        <v>1094</v>
      </c>
      <c r="N9" s="31">
        <v>5667</v>
      </c>
      <c r="O9" s="24">
        <f t="shared" si="8"/>
        <v>9129</v>
      </c>
      <c r="P9" s="28">
        <v>257</v>
      </c>
      <c r="Q9" s="28">
        <v>637</v>
      </c>
      <c r="R9" s="30">
        <v>320</v>
      </c>
      <c r="S9" s="30">
        <v>219</v>
      </c>
      <c r="T9" s="30">
        <v>511</v>
      </c>
      <c r="U9" s="30">
        <v>500</v>
      </c>
      <c r="V9" s="30">
        <v>567</v>
      </c>
      <c r="W9" s="30">
        <v>555</v>
      </c>
      <c r="X9" s="28">
        <v>3434</v>
      </c>
      <c r="Y9" s="30">
        <v>557</v>
      </c>
      <c r="Z9" s="30">
        <v>512</v>
      </c>
      <c r="AA9" s="30">
        <v>915</v>
      </c>
      <c r="AB9" s="31">
        <v>145</v>
      </c>
    </row>
    <row r="10" spans="1:28" s="27" customFormat="1" ht="20.25" customHeight="1">
      <c r="A10" s="54" t="s">
        <v>36</v>
      </c>
      <c r="B10" s="17" t="s">
        <v>29</v>
      </c>
      <c r="C10" s="18">
        <f>D10+O10</f>
        <v>124407</v>
      </c>
      <c r="D10" s="21">
        <f>SUM(E10:N10)</f>
        <v>104337</v>
      </c>
      <c r="E10" s="25">
        <v>24942</v>
      </c>
      <c r="F10" s="25">
        <v>12263</v>
      </c>
      <c r="G10" s="25">
        <v>5735</v>
      </c>
      <c r="H10" s="25">
        <v>7479</v>
      </c>
      <c r="I10" s="25">
        <v>25548</v>
      </c>
      <c r="J10" s="25">
        <v>5039</v>
      </c>
      <c r="K10" s="25">
        <v>3749</v>
      </c>
      <c r="L10" s="25">
        <v>3872</v>
      </c>
      <c r="M10" s="25">
        <v>2949</v>
      </c>
      <c r="N10" s="26">
        <v>12761</v>
      </c>
      <c r="O10" s="18">
        <f t="shared" si="8"/>
        <v>20070</v>
      </c>
      <c r="P10" s="25">
        <v>492</v>
      </c>
      <c r="Q10" s="25">
        <v>1353</v>
      </c>
      <c r="R10" s="25">
        <v>762</v>
      </c>
      <c r="S10" s="25">
        <v>544</v>
      </c>
      <c r="T10" s="25">
        <v>1282</v>
      </c>
      <c r="U10" s="25">
        <v>1157</v>
      </c>
      <c r="V10" s="25">
        <v>1209</v>
      </c>
      <c r="W10" s="25">
        <v>1321</v>
      </c>
      <c r="X10" s="25">
        <v>6934</v>
      </c>
      <c r="Y10" s="25">
        <v>1388</v>
      </c>
      <c r="Z10" s="25">
        <v>1067</v>
      </c>
      <c r="AA10" s="25">
        <v>2232</v>
      </c>
      <c r="AB10" s="26">
        <v>329</v>
      </c>
    </row>
    <row r="11" spans="1:28" s="27" customFormat="1" ht="20.25" customHeight="1">
      <c r="A11" s="55"/>
      <c r="B11" s="20" t="s">
        <v>33</v>
      </c>
      <c r="C11" s="21">
        <f t="shared" si="9"/>
        <v>65708</v>
      </c>
      <c r="D11" s="21">
        <f t="shared" si="10"/>
        <v>55158</v>
      </c>
      <c r="E11" s="28">
        <v>13201</v>
      </c>
      <c r="F11" s="28">
        <v>6492</v>
      </c>
      <c r="G11" s="28">
        <v>3004</v>
      </c>
      <c r="H11" s="28">
        <v>3903</v>
      </c>
      <c r="I11" s="28">
        <v>13535</v>
      </c>
      <c r="J11" s="28">
        <v>2632</v>
      </c>
      <c r="K11" s="28">
        <v>2029</v>
      </c>
      <c r="L11" s="28">
        <v>2053</v>
      </c>
      <c r="M11" s="28">
        <v>1580</v>
      </c>
      <c r="N11" s="29">
        <v>6729</v>
      </c>
      <c r="O11" s="21">
        <f t="shared" si="8"/>
        <v>10550</v>
      </c>
      <c r="P11" s="28">
        <v>266</v>
      </c>
      <c r="Q11" s="28">
        <v>695</v>
      </c>
      <c r="R11" s="28">
        <v>403</v>
      </c>
      <c r="S11" s="28">
        <v>271</v>
      </c>
      <c r="T11" s="28">
        <v>669</v>
      </c>
      <c r="U11" s="28">
        <v>603</v>
      </c>
      <c r="V11" s="28">
        <v>631</v>
      </c>
      <c r="W11" s="28">
        <v>724</v>
      </c>
      <c r="X11" s="28">
        <v>3642</v>
      </c>
      <c r="Y11" s="28">
        <v>752</v>
      </c>
      <c r="Z11" s="28">
        <v>566</v>
      </c>
      <c r="AA11" s="28">
        <v>1150</v>
      </c>
      <c r="AB11" s="29">
        <v>178</v>
      </c>
    </row>
    <row r="12" spans="1:28" s="27" customFormat="1" ht="20.25" customHeight="1">
      <c r="A12" s="56"/>
      <c r="B12" s="23" t="s">
        <v>34</v>
      </c>
      <c r="C12" s="24">
        <f t="shared" si="9"/>
        <v>58699</v>
      </c>
      <c r="D12" s="24">
        <f t="shared" si="10"/>
        <v>49179</v>
      </c>
      <c r="E12" s="28">
        <v>11741</v>
      </c>
      <c r="F12" s="28">
        <v>5771</v>
      </c>
      <c r="G12" s="28">
        <v>2731</v>
      </c>
      <c r="H12" s="28">
        <v>3576</v>
      </c>
      <c r="I12" s="28">
        <v>12013</v>
      </c>
      <c r="J12" s="28">
        <v>2407</v>
      </c>
      <c r="K12" s="28">
        <v>1720</v>
      </c>
      <c r="L12" s="28">
        <v>1819</v>
      </c>
      <c r="M12" s="28">
        <v>1369</v>
      </c>
      <c r="N12" s="31">
        <v>6032</v>
      </c>
      <c r="O12" s="24">
        <f t="shared" si="8"/>
        <v>9520</v>
      </c>
      <c r="P12" s="28">
        <v>226</v>
      </c>
      <c r="Q12" s="28">
        <v>658</v>
      </c>
      <c r="R12" s="30">
        <v>359</v>
      </c>
      <c r="S12" s="30">
        <v>273</v>
      </c>
      <c r="T12" s="30">
        <v>613</v>
      </c>
      <c r="U12" s="30">
        <v>554</v>
      </c>
      <c r="V12" s="30">
        <v>578</v>
      </c>
      <c r="W12" s="30">
        <v>597</v>
      </c>
      <c r="X12" s="30">
        <v>3292</v>
      </c>
      <c r="Y12" s="30">
        <v>636</v>
      </c>
      <c r="Z12" s="30">
        <v>501</v>
      </c>
      <c r="AA12" s="30">
        <v>1082</v>
      </c>
      <c r="AB12" s="31">
        <v>151</v>
      </c>
    </row>
    <row r="13" spans="1:28" s="27" customFormat="1" ht="20.25" customHeight="1">
      <c r="A13" s="54" t="s">
        <v>37</v>
      </c>
      <c r="B13" s="17" t="s">
        <v>29</v>
      </c>
      <c r="C13" s="18">
        <f>D13+O13</f>
        <v>162410</v>
      </c>
      <c r="D13" s="21">
        <f>SUM(E13:N13)</f>
        <v>137009</v>
      </c>
      <c r="E13" s="25">
        <v>34825</v>
      </c>
      <c r="F13" s="25">
        <v>16703</v>
      </c>
      <c r="G13" s="25">
        <v>7936</v>
      </c>
      <c r="H13" s="25">
        <v>9609</v>
      </c>
      <c r="I13" s="25">
        <v>31459</v>
      </c>
      <c r="J13" s="25">
        <v>6881</v>
      </c>
      <c r="K13" s="25">
        <v>5237</v>
      </c>
      <c r="L13" s="25">
        <v>5562</v>
      </c>
      <c r="M13" s="25">
        <v>3958</v>
      </c>
      <c r="N13" s="26">
        <v>14839</v>
      </c>
      <c r="O13" s="18">
        <f t="shared" si="8"/>
        <v>25401</v>
      </c>
      <c r="P13" s="25">
        <v>844</v>
      </c>
      <c r="Q13" s="25">
        <v>1996</v>
      </c>
      <c r="R13" s="25">
        <v>1009</v>
      </c>
      <c r="S13" s="25">
        <v>717</v>
      </c>
      <c r="T13" s="25">
        <v>1762</v>
      </c>
      <c r="U13" s="25">
        <v>1693</v>
      </c>
      <c r="V13" s="25">
        <v>1576</v>
      </c>
      <c r="W13" s="25">
        <v>1979</v>
      </c>
      <c r="X13" s="25">
        <v>7438</v>
      </c>
      <c r="Y13" s="25">
        <v>1778</v>
      </c>
      <c r="Z13" s="25">
        <v>1362</v>
      </c>
      <c r="AA13" s="25">
        <v>2862</v>
      </c>
      <c r="AB13" s="26">
        <v>385</v>
      </c>
    </row>
    <row r="14" spans="1:28" s="27" customFormat="1" ht="20.25" customHeight="1">
      <c r="A14" s="55"/>
      <c r="B14" s="20" t="s">
        <v>33</v>
      </c>
      <c r="C14" s="21">
        <f t="shared" si="9"/>
        <v>86020</v>
      </c>
      <c r="D14" s="21">
        <f t="shared" si="10"/>
        <v>72629</v>
      </c>
      <c r="E14" s="28">
        <v>18494</v>
      </c>
      <c r="F14" s="28">
        <v>8767</v>
      </c>
      <c r="G14" s="28">
        <v>4214</v>
      </c>
      <c r="H14" s="28">
        <v>5003</v>
      </c>
      <c r="I14" s="28">
        <v>16808</v>
      </c>
      <c r="J14" s="28">
        <v>3676</v>
      </c>
      <c r="K14" s="28">
        <v>2735</v>
      </c>
      <c r="L14" s="28">
        <v>2953</v>
      </c>
      <c r="M14" s="28">
        <v>2189</v>
      </c>
      <c r="N14" s="29">
        <v>7790</v>
      </c>
      <c r="O14" s="21">
        <f t="shared" si="8"/>
        <v>13391</v>
      </c>
      <c r="P14" s="28">
        <v>451</v>
      </c>
      <c r="Q14" s="28">
        <v>1015</v>
      </c>
      <c r="R14" s="28">
        <v>526</v>
      </c>
      <c r="S14" s="28">
        <v>393</v>
      </c>
      <c r="T14" s="28">
        <v>904</v>
      </c>
      <c r="U14" s="28">
        <v>894</v>
      </c>
      <c r="V14" s="28">
        <v>809</v>
      </c>
      <c r="W14" s="28">
        <v>1053</v>
      </c>
      <c r="X14" s="28">
        <v>3996</v>
      </c>
      <c r="Y14" s="28">
        <v>918</v>
      </c>
      <c r="Z14" s="28">
        <v>703</v>
      </c>
      <c r="AA14" s="28">
        <v>1534</v>
      </c>
      <c r="AB14" s="29">
        <v>195</v>
      </c>
    </row>
    <row r="15" spans="1:28" s="27" customFormat="1" ht="20.25" customHeight="1">
      <c r="A15" s="56"/>
      <c r="B15" s="23" t="s">
        <v>34</v>
      </c>
      <c r="C15" s="24">
        <f t="shared" si="9"/>
        <v>76390</v>
      </c>
      <c r="D15" s="24">
        <f t="shared" si="10"/>
        <v>64380</v>
      </c>
      <c r="E15" s="28">
        <v>16331</v>
      </c>
      <c r="F15" s="28">
        <v>7936</v>
      </c>
      <c r="G15" s="28">
        <v>3722</v>
      </c>
      <c r="H15" s="28">
        <v>4606</v>
      </c>
      <c r="I15" s="28">
        <v>14651</v>
      </c>
      <c r="J15" s="28">
        <v>3205</v>
      </c>
      <c r="K15" s="28">
        <v>2502</v>
      </c>
      <c r="L15" s="28">
        <v>2609</v>
      </c>
      <c r="M15" s="28">
        <v>1769</v>
      </c>
      <c r="N15" s="31">
        <v>7049</v>
      </c>
      <c r="O15" s="24">
        <f t="shared" si="8"/>
        <v>12010</v>
      </c>
      <c r="P15" s="28">
        <v>393</v>
      </c>
      <c r="Q15" s="28">
        <v>981</v>
      </c>
      <c r="R15" s="30">
        <v>483</v>
      </c>
      <c r="S15" s="30">
        <v>324</v>
      </c>
      <c r="T15" s="30">
        <v>858</v>
      </c>
      <c r="U15" s="30">
        <v>799</v>
      </c>
      <c r="V15" s="30">
        <v>767</v>
      </c>
      <c r="W15" s="30">
        <v>926</v>
      </c>
      <c r="X15" s="30">
        <v>3442</v>
      </c>
      <c r="Y15" s="30">
        <v>860</v>
      </c>
      <c r="Z15" s="30">
        <v>659</v>
      </c>
      <c r="AA15" s="30">
        <v>1328</v>
      </c>
      <c r="AB15" s="31">
        <v>190</v>
      </c>
    </row>
    <row r="16" spans="1:28" s="27" customFormat="1" ht="20.25" customHeight="1">
      <c r="A16" s="54" t="s">
        <v>38</v>
      </c>
      <c r="B16" s="17" t="s">
        <v>29</v>
      </c>
      <c r="C16" s="18">
        <f>D16+O16</f>
        <v>172757</v>
      </c>
      <c r="D16" s="21">
        <f>SUM(E16:N16)</f>
        <v>144252</v>
      </c>
      <c r="E16" s="25">
        <v>37459</v>
      </c>
      <c r="F16" s="25">
        <v>17786</v>
      </c>
      <c r="G16" s="25">
        <v>9169</v>
      </c>
      <c r="H16" s="25">
        <v>10187</v>
      </c>
      <c r="I16" s="25">
        <v>31416</v>
      </c>
      <c r="J16" s="25">
        <v>7121</v>
      </c>
      <c r="K16" s="25">
        <v>5742</v>
      </c>
      <c r="L16" s="25">
        <v>6039</v>
      </c>
      <c r="M16" s="25">
        <v>4368</v>
      </c>
      <c r="N16" s="26">
        <v>14965</v>
      </c>
      <c r="O16" s="18">
        <f t="shared" si="8"/>
        <v>28505</v>
      </c>
      <c r="P16" s="25">
        <v>1049</v>
      </c>
      <c r="Q16" s="25">
        <v>2641</v>
      </c>
      <c r="R16" s="25">
        <v>1263</v>
      </c>
      <c r="S16" s="25">
        <v>860</v>
      </c>
      <c r="T16" s="25">
        <v>1914</v>
      </c>
      <c r="U16" s="25">
        <v>2134</v>
      </c>
      <c r="V16" s="25">
        <v>1708</v>
      </c>
      <c r="W16" s="25">
        <v>2427</v>
      </c>
      <c r="X16" s="25">
        <v>7197</v>
      </c>
      <c r="Y16" s="25">
        <v>2243</v>
      </c>
      <c r="Z16" s="25">
        <v>1542</v>
      </c>
      <c r="AA16" s="25">
        <v>3007</v>
      </c>
      <c r="AB16" s="26">
        <v>520</v>
      </c>
    </row>
    <row r="17" spans="1:28" s="27" customFormat="1" ht="20.25" customHeight="1">
      <c r="A17" s="55"/>
      <c r="B17" s="20" t="s">
        <v>33</v>
      </c>
      <c r="C17" s="21">
        <f t="shared" si="9"/>
        <v>94425</v>
      </c>
      <c r="D17" s="21">
        <f t="shared" si="10"/>
        <v>79107</v>
      </c>
      <c r="E17" s="28">
        <v>20898</v>
      </c>
      <c r="F17" s="28">
        <v>9797</v>
      </c>
      <c r="G17" s="28">
        <v>5035</v>
      </c>
      <c r="H17" s="28">
        <v>5664</v>
      </c>
      <c r="I17" s="28">
        <v>16798</v>
      </c>
      <c r="J17" s="28">
        <v>3967</v>
      </c>
      <c r="K17" s="28">
        <v>3166</v>
      </c>
      <c r="L17" s="28">
        <v>3291</v>
      </c>
      <c r="M17" s="28">
        <v>2330</v>
      </c>
      <c r="N17" s="29">
        <v>8161</v>
      </c>
      <c r="O17" s="21">
        <f t="shared" si="8"/>
        <v>15318</v>
      </c>
      <c r="P17" s="28">
        <v>616</v>
      </c>
      <c r="Q17" s="28">
        <v>1455</v>
      </c>
      <c r="R17" s="28">
        <v>705</v>
      </c>
      <c r="S17" s="28">
        <v>477</v>
      </c>
      <c r="T17" s="28">
        <v>1063</v>
      </c>
      <c r="U17" s="28">
        <v>1191</v>
      </c>
      <c r="V17" s="28">
        <v>941</v>
      </c>
      <c r="W17" s="28">
        <v>1369</v>
      </c>
      <c r="X17" s="28">
        <v>3550</v>
      </c>
      <c r="Y17" s="28">
        <v>1240</v>
      </c>
      <c r="Z17" s="28">
        <v>816</v>
      </c>
      <c r="AA17" s="28">
        <v>1611</v>
      </c>
      <c r="AB17" s="29">
        <v>284</v>
      </c>
    </row>
    <row r="18" spans="1:28" s="27" customFormat="1" ht="20.25" customHeight="1">
      <c r="A18" s="56"/>
      <c r="B18" s="23" t="s">
        <v>34</v>
      </c>
      <c r="C18" s="24">
        <f t="shared" si="9"/>
        <v>78332</v>
      </c>
      <c r="D18" s="24">
        <f t="shared" si="10"/>
        <v>65145</v>
      </c>
      <c r="E18" s="28">
        <v>16561</v>
      </c>
      <c r="F18" s="28">
        <v>7989</v>
      </c>
      <c r="G18" s="28">
        <v>4134</v>
      </c>
      <c r="H18" s="28">
        <v>4523</v>
      </c>
      <c r="I18" s="28">
        <v>14618</v>
      </c>
      <c r="J18" s="28">
        <v>3154</v>
      </c>
      <c r="K18" s="28">
        <v>2576</v>
      </c>
      <c r="L18" s="28">
        <v>2748</v>
      </c>
      <c r="M18" s="28">
        <v>2038</v>
      </c>
      <c r="N18" s="31">
        <v>6804</v>
      </c>
      <c r="O18" s="24">
        <f t="shared" si="8"/>
        <v>13187</v>
      </c>
      <c r="P18" s="28">
        <v>433</v>
      </c>
      <c r="Q18" s="28">
        <v>1186</v>
      </c>
      <c r="R18" s="30">
        <v>558</v>
      </c>
      <c r="S18" s="30">
        <v>383</v>
      </c>
      <c r="T18" s="30">
        <v>851</v>
      </c>
      <c r="U18" s="30">
        <v>943</v>
      </c>
      <c r="V18" s="30">
        <v>767</v>
      </c>
      <c r="W18" s="30">
        <v>1058</v>
      </c>
      <c r="X18" s="30">
        <v>3647</v>
      </c>
      <c r="Y18" s="30">
        <v>1003</v>
      </c>
      <c r="Z18" s="30">
        <v>726</v>
      </c>
      <c r="AA18" s="30">
        <v>1396</v>
      </c>
      <c r="AB18" s="31">
        <v>236</v>
      </c>
    </row>
    <row r="19" spans="1:28" s="27" customFormat="1" ht="20.25" customHeight="1">
      <c r="A19" s="54" t="s">
        <v>39</v>
      </c>
      <c r="B19" s="17" t="s">
        <v>29</v>
      </c>
      <c r="C19" s="18">
        <f>D19+O19</f>
        <v>160967</v>
      </c>
      <c r="D19" s="21">
        <f>SUM(E19:N19)</f>
        <v>131871</v>
      </c>
      <c r="E19" s="25">
        <v>32462</v>
      </c>
      <c r="F19" s="25">
        <v>15508</v>
      </c>
      <c r="G19" s="25">
        <v>8187</v>
      </c>
      <c r="H19" s="25">
        <v>9679</v>
      </c>
      <c r="I19" s="25">
        <v>28839</v>
      </c>
      <c r="J19" s="25">
        <v>6311</v>
      </c>
      <c r="K19" s="25">
        <v>5618</v>
      </c>
      <c r="L19" s="25">
        <v>6114</v>
      </c>
      <c r="M19" s="25">
        <v>4391</v>
      </c>
      <c r="N19" s="26">
        <v>14762</v>
      </c>
      <c r="O19" s="18">
        <f t="shared" si="8"/>
        <v>29096</v>
      </c>
      <c r="P19" s="25">
        <v>1135</v>
      </c>
      <c r="Q19" s="25">
        <v>2979</v>
      </c>
      <c r="R19" s="25">
        <v>1284</v>
      </c>
      <c r="S19" s="25">
        <v>848</v>
      </c>
      <c r="T19" s="25">
        <v>1842</v>
      </c>
      <c r="U19" s="25">
        <v>2183</v>
      </c>
      <c r="V19" s="25">
        <v>1727</v>
      </c>
      <c r="W19" s="25">
        <v>2496</v>
      </c>
      <c r="X19" s="25">
        <v>7315</v>
      </c>
      <c r="Y19" s="25">
        <v>2487</v>
      </c>
      <c r="Z19" s="25">
        <v>1733</v>
      </c>
      <c r="AA19" s="25">
        <v>2517</v>
      </c>
      <c r="AB19" s="26">
        <v>550</v>
      </c>
    </row>
    <row r="20" spans="1:28" s="27" customFormat="1" ht="20.25" customHeight="1">
      <c r="A20" s="57"/>
      <c r="B20" s="20" t="s">
        <v>33</v>
      </c>
      <c r="C20" s="21">
        <f t="shared" si="9"/>
        <v>89520</v>
      </c>
      <c r="D20" s="21">
        <f t="shared" si="10"/>
        <v>73259</v>
      </c>
      <c r="E20" s="28">
        <v>18619</v>
      </c>
      <c r="F20" s="28">
        <v>8682</v>
      </c>
      <c r="G20" s="28">
        <v>4636</v>
      </c>
      <c r="H20" s="28">
        <v>5527</v>
      </c>
      <c r="I20" s="28">
        <v>14555</v>
      </c>
      <c r="J20" s="28">
        <v>3659</v>
      </c>
      <c r="K20" s="28">
        <v>3323</v>
      </c>
      <c r="L20" s="28">
        <v>3581</v>
      </c>
      <c r="M20" s="28">
        <v>2503</v>
      </c>
      <c r="N20" s="29">
        <v>8174</v>
      </c>
      <c r="O20" s="21">
        <f t="shared" si="8"/>
        <v>16261</v>
      </c>
      <c r="P20" s="28">
        <v>693</v>
      </c>
      <c r="Q20" s="28">
        <v>1782</v>
      </c>
      <c r="R20" s="28">
        <v>760</v>
      </c>
      <c r="S20" s="28">
        <v>487</v>
      </c>
      <c r="T20" s="28">
        <v>1022</v>
      </c>
      <c r="U20" s="28">
        <v>1261</v>
      </c>
      <c r="V20" s="28">
        <v>986</v>
      </c>
      <c r="W20" s="28">
        <v>1434</v>
      </c>
      <c r="X20" s="28">
        <v>3587</v>
      </c>
      <c r="Y20" s="28">
        <v>1439</v>
      </c>
      <c r="Z20" s="28">
        <v>1024</v>
      </c>
      <c r="AA20" s="28">
        <v>1465</v>
      </c>
      <c r="AB20" s="29">
        <v>321</v>
      </c>
    </row>
    <row r="21" spans="1:28" s="27" customFormat="1" ht="20.25" customHeight="1">
      <c r="A21" s="58"/>
      <c r="B21" s="23" t="s">
        <v>34</v>
      </c>
      <c r="C21" s="24">
        <f t="shared" si="9"/>
        <v>71447</v>
      </c>
      <c r="D21" s="24">
        <f t="shared" si="10"/>
        <v>58612</v>
      </c>
      <c r="E21" s="28">
        <v>13843</v>
      </c>
      <c r="F21" s="28">
        <v>6826</v>
      </c>
      <c r="G21" s="28">
        <v>3551</v>
      </c>
      <c r="H21" s="28">
        <v>4152</v>
      </c>
      <c r="I21" s="28">
        <v>14284</v>
      </c>
      <c r="J21" s="28">
        <v>2652</v>
      </c>
      <c r="K21" s="28">
        <v>2295</v>
      </c>
      <c r="L21" s="28">
        <v>2533</v>
      </c>
      <c r="M21" s="28">
        <v>1888</v>
      </c>
      <c r="N21" s="31">
        <v>6588</v>
      </c>
      <c r="O21" s="24">
        <f t="shared" si="8"/>
        <v>12835</v>
      </c>
      <c r="P21" s="28">
        <v>442</v>
      </c>
      <c r="Q21" s="28">
        <v>1197</v>
      </c>
      <c r="R21" s="30">
        <v>524</v>
      </c>
      <c r="S21" s="30">
        <v>361</v>
      </c>
      <c r="T21" s="30">
        <v>820</v>
      </c>
      <c r="U21" s="30">
        <v>922</v>
      </c>
      <c r="V21" s="30">
        <v>741</v>
      </c>
      <c r="W21" s="30">
        <v>1062</v>
      </c>
      <c r="X21" s="30">
        <v>3728</v>
      </c>
      <c r="Y21" s="30">
        <v>1048</v>
      </c>
      <c r="Z21" s="30">
        <v>709</v>
      </c>
      <c r="AA21" s="30">
        <v>1052</v>
      </c>
      <c r="AB21" s="31">
        <v>229</v>
      </c>
    </row>
    <row r="22" spans="1:28" s="27" customFormat="1" ht="20.25" customHeight="1">
      <c r="A22" s="54" t="s">
        <v>40</v>
      </c>
      <c r="B22" s="17" t="s">
        <v>29</v>
      </c>
      <c r="C22" s="18">
        <f>D22+O22</f>
        <v>178196</v>
      </c>
      <c r="D22" s="21">
        <f>SUM(E22:N22)</f>
        <v>146099</v>
      </c>
      <c r="E22" s="25">
        <v>35905</v>
      </c>
      <c r="F22" s="25">
        <v>16523</v>
      </c>
      <c r="G22" s="25">
        <v>8460</v>
      </c>
      <c r="H22" s="25">
        <v>10325</v>
      </c>
      <c r="I22" s="25">
        <v>35247</v>
      </c>
      <c r="J22" s="25">
        <v>6097</v>
      </c>
      <c r="K22" s="25">
        <v>6249</v>
      </c>
      <c r="L22" s="25">
        <v>5613</v>
      </c>
      <c r="M22" s="25">
        <v>4104</v>
      </c>
      <c r="N22" s="26">
        <v>17576</v>
      </c>
      <c r="O22" s="18">
        <f t="shared" si="8"/>
        <v>32097</v>
      </c>
      <c r="P22" s="25">
        <v>1161</v>
      </c>
      <c r="Q22" s="25">
        <v>2793</v>
      </c>
      <c r="R22" s="25">
        <v>1226</v>
      </c>
      <c r="S22" s="25">
        <v>838</v>
      </c>
      <c r="T22" s="25">
        <v>1994</v>
      </c>
      <c r="U22" s="25">
        <v>2404</v>
      </c>
      <c r="V22" s="25">
        <v>1911</v>
      </c>
      <c r="W22" s="25">
        <v>2506</v>
      </c>
      <c r="X22" s="25">
        <v>10141</v>
      </c>
      <c r="Y22" s="25">
        <v>2364</v>
      </c>
      <c r="Z22" s="25">
        <v>1613</v>
      </c>
      <c r="AA22" s="25">
        <v>2453</v>
      </c>
      <c r="AB22" s="26">
        <v>693</v>
      </c>
    </row>
    <row r="23" spans="1:28" s="27" customFormat="1" ht="20.25" customHeight="1">
      <c r="A23" s="57"/>
      <c r="B23" s="20" t="s">
        <v>33</v>
      </c>
      <c r="C23" s="21">
        <f t="shared" si="9"/>
        <v>94959</v>
      </c>
      <c r="D23" s="21">
        <f t="shared" si="10"/>
        <v>77300</v>
      </c>
      <c r="E23" s="28">
        <v>19105</v>
      </c>
      <c r="F23" s="28">
        <v>8836</v>
      </c>
      <c r="G23" s="28">
        <v>4514</v>
      </c>
      <c r="H23" s="28">
        <v>5401</v>
      </c>
      <c r="I23" s="28">
        <v>17960</v>
      </c>
      <c r="J23" s="28">
        <v>3368</v>
      </c>
      <c r="K23" s="28">
        <v>3407</v>
      </c>
      <c r="L23" s="28">
        <v>3153</v>
      </c>
      <c r="M23" s="28">
        <v>2258</v>
      </c>
      <c r="N23" s="29">
        <v>9298</v>
      </c>
      <c r="O23" s="21">
        <f t="shared" si="8"/>
        <v>17659</v>
      </c>
      <c r="P23" s="28">
        <v>630</v>
      </c>
      <c r="Q23" s="28">
        <v>1603</v>
      </c>
      <c r="R23" s="28">
        <v>706</v>
      </c>
      <c r="S23" s="28">
        <v>451</v>
      </c>
      <c r="T23" s="28">
        <v>1070</v>
      </c>
      <c r="U23" s="28">
        <v>1301</v>
      </c>
      <c r="V23" s="28">
        <v>1056</v>
      </c>
      <c r="W23" s="28">
        <v>1363</v>
      </c>
      <c r="X23" s="28">
        <v>5573</v>
      </c>
      <c r="Y23" s="28">
        <v>1321</v>
      </c>
      <c r="Z23" s="28">
        <v>906</v>
      </c>
      <c r="AA23" s="28">
        <v>1328</v>
      </c>
      <c r="AB23" s="29">
        <v>351</v>
      </c>
    </row>
    <row r="24" spans="1:28" s="27" customFormat="1" ht="20.25" customHeight="1">
      <c r="A24" s="58"/>
      <c r="B24" s="23" t="s">
        <v>34</v>
      </c>
      <c r="C24" s="24">
        <f t="shared" si="9"/>
        <v>83237</v>
      </c>
      <c r="D24" s="24">
        <f t="shared" si="10"/>
        <v>68799</v>
      </c>
      <c r="E24" s="28">
        <v>16800</v>
      </c>
      <c r="F24" s="28">
        <v>7687</v>
      </c>
      <c r="G24" s="28">
        <v>3946</v>
      </c>
      <c r="H24" s="28">
        <v>4924</v>
      </c>
      <c r="I24" s="28">
        <v>17287</v>
      </c>
      <c r="J24" s="28">
        <v>2729</v>
      </c>
      <c r="K24" s="28">
        <v>2842</v>
      </c>
      <c r="L24" s="28">
        <v>2460</v>
      </c>
      <c r="M24" s="28">
        <v>1846</v>
      </c>
      <c r="N24" s="31">
        <v>8278</v>
      </c>
      <c r="O24" s="24">
        <f t="shared" si="8"/>
        <v>14438</v>
      </c>
      <c r="P24" s="28">
        <v>531</v>
      </c>
      <c r="Q24" s="28">
        <v>1190</v>
      </c>
      <c r="R24" s="30">
        <v>520</v>
      </c>
      <c r="S24" s="30">
        <v>387</v>
      </c>
      <c r="T24" s="30">
        <v>924</v>
      </c>
      <c r="U24" s="30">
        <v>1103</v>
      </c>
      <c r="V24" s="30">
        <v>855</v>
      </c>
      <c r="W24" s="30">
        <v>1143</v>
      </c>
      <c r="X24" s="30">
        <v>4568</v>
      </c>
      <c r="Y24" s="30">
        <v>1043</v>
      </c>
      <c r="Z24" s="30">
        <v>707</v>
      </c>
      <c r="AA24" s="30">
        <v>1125</v>
      </c>
      <c r="AB24" s="31">
        <v>342</v>
      </c>
    </row>
    <row r="25" spans="1:28" s="27" customFormat="1" ht="20.25" customHeight="1">
      <c r="A25" s="54" t="s">
        <v>41</v>
      </c>
      <c r="B25" s="17" t="s">
        <v>29</v>
      </c>
      <c r="C25" s="18">
        <f>D25+O25</f>
        <v>179043</v>
      </c>
      <c r="D25" s="21">
        <f>SUM(E25:N25)</f>
        <v>147393</v>
      </c>
      <c r="E25" s="25">
        <v>34728</v>
      </c>
      <c r="F25" s="25">
        <v>16850</v>
      </c>
      <c r="G25" s="25">
        <v>8261</v>
      </c>
      <c r="H25" s="25">
        <v>10600</v>
      </c>
      <c r="I25" s="25">
        <v>37318</v>
      </c>
      <c r="J25" s="25">
        <v>6183</v>
      </c>
      <c r="K25" s="25">
        <v>5802</v>
      </c>
      <c r="L25" s="25">
        <v>5004</v>
      </c>
      <c r="M25" s="25">
        <v>3877</v>
      </c>
      <c r="N25" s="26">
        <v>18770</v>
      </c>
      <c r="O25" s="18">
        <f t="shared" si="8"/>
        <v>31650</v>
      </c>
      <c r="P25" s="25">
        <v>1037</v>
      </c>
      <c r="Q25" s="25">
        <v>2327</v>
      </c>
      <c r="R25" s="25">
        <v>1114</v>
      </c>
      <c r="S25" s="25">
        <v>736</v>
      </c>
      <c r="T25" s="25">
        <v>1815</v>
      </c>
      <c r="U25" s="25">
        <v>2058</v>
      </c>
      <c r="V25" s="25">
        <v>1894</v>
      </c>
      <c r="W25" s="25">
        <v>2110</v>
      </c>
      <c r="X25" s="25">
        <v>11351</v>
      </c>
      <c r="Y25" s="25">
        <v>2112</v>
      </c>
      <c r="Z25" s="25">
        <v>1564</v>
      </c>
      <c r="AA25" s="25">
        <v>2850</v>
      </c>
      <c r="AB25" s="26">
        <v>682</v>
      </c>
    </row>
    <row r="26" spans="1:28" s="27" customFormat="1" ht="20.25" customHeight="1">
      <c r="A26" s="55"/>
      <c r="B26" s="20" t="s">
        <v>33</v>
      </c>
      <c r="C26" s="21">
        <f t="shared" si="9"/>
        <v>93752</v>
      </c>
      <c r="D26" s="21">
        <f t="shared" si="10"/>
        <v>76163</v>
      </c>
      <c r="E26" s="28">
        <v>17948</v>
      </c>
      <c r="F26" s="28">
        <v>8845</v>
      </c>
      <c r="G26" s="28">
        <v>4351</v>
      </c>
      <c r="H26" s="28">
        <v>5257</v>
      </c>
      <c r="I26" s="28">
        <v>19143</v>
      </c>
      <c r="J26" s="28">
        <v>3170</v>
      </c>
      <c r="K26" s="28">
        <v>3118</v>
      </c>
      <c r="L26" s="28">
        <v>2731</v>
      </c>
      <c r="M26" s="28">
        <v>2071</v>
      </c>
      <c r="N26" s="29">
        <v>9529</v>
      </c>
      <c r="O26" s="21">
        <f t="shared" si="8"/>
        <v>17589</v>
      </c>
      <c r="P26" s="28">
        <v>605</v>
      </c>
      <c r="Q26" s="28">
        <v>1376</v>
      </c>
      <c r="R26" s="28">
        <v>623</v>
      </c>
      <c r="S26" s="28">
        <v>428</v>
      </c>
      <c r="T26" s="28">
        <v>979</v>
      </c>
      <c r="U26" s="28">
        <v>1175</v>
      </c>
      <c r="V26" s="28">
        <v>1039</v>
      </c>
      <c r="W26" s="28">
        <v>1210</v>
      </c>
      <c r="X26" s="28">
        <v>6194</v>
      </c>
      <c r="Y26" s="28">
        <v>1209</v>
      </c>
      <c r="Z26" s="28">
        <v>876</v>
      </c>
      <c r="AA26" s="28">
        <v>1504</v>
      </c>
      <c r="AB26" s="29">
        <v>371</v>
      </c>
    </row>
    <row r="27" spans="1:28" s="27" customFormat="1" ht="20.25" customHeight="1">
      <c r="A27" s="56"/>
      <c r="B27" s="23" t="s">
        <v>34</v>
      </c>
      <c r="C27" s="24">
        <f t="shared" si="9"/>
        <v>85291</v>
      </c>
      <c r="D27" s="24">
        <f t="shared" si="10"/>
        <v>71230</v>
      </c>
      <c r="E27" s="28">
        <v>16780</v>
      </c>
      <c r="F27" s="28">
        <v>8005</v>
      </c>
      <c r="G27" s="28">
        <v>3910</v>
      </c>
      <c r="H27" s="28">
        <v>5343</v>
      </c>
      <c r="I27" s="28">
        <v>18175</v>
      </c>
      <c r="J27" s="28">
        <v>3013</v>
      </c>
      <c r="K27" s="28">
        <v>2684</v>
      </c>
      <c r="L27" s="28">
        <v>2273</v>
      </c>
      <c r="M27" s="28">
        <v>1806</v>
      </c>
      <c r="N27" s="31">
        <v>9241</v>
      </c>
      <c r="O27" s="24">
        <f t="shared" si="8"/>
        <v>14061</v>
      </c>
      <c r="P27" s="28">
        <v>432</v>
      </c>
      <c r="Q27" s="28">
        <v>951</v>
      </c>
      <c r="R27" s="30">
        <v>491</v>
      </c>
      <c r="S27" s="30">
        <v>308</v>
      </c>
      <c r="T27" s="30">
        <v>836</v>
      </c>
      <c r="U27" s="30">
        <v>883</v>
      </c>
      <c r="V27" s="30">
        <v>855</v>
      </c>
      <c r="W27" s="30">
        <v>900</v>
      </c>
      <c r="X27" s="30">
        <v>5157</v>
      </c>
      <c r="Y27" s="30">
        <v>903</v>
      </c>
      <c r="Z27" s="30">
        <v>688</v>
      </c>
      <c r="AA27" s="30">
        <v>1346</v>
      </c>
      <c r="AB27" s="31">
        <v>311</v>
      </c>
    </row>
    <row r="28" spans="1:28" s="27" customFormat="1" ht="20.25" customHeight="1">
      <c r="A28" s="54" t="s">
        <v>42</v>
      </c>
      <c r="B28" s="17" t="s">
        <v>29</v>
      </c>
      <c r="C28" s="18">
        <f>D28+O28</f>
        <v>208723</v>
      </c>
      <c r="D28" s="21">
        <f>SUM(E28:N28)</f>
        <v>173195</v>
      </c>
      <c r="E28" s="25">
        <v>41739</v>
      </c>
      <c r="F28" s="25">
        <v>21729</v>
      </c>
      <c r="G28" s="25">
        <v>9644</v>
      </c>
      <c r="H28" s="25">
        <v>12158</v>
      </c>
      <c r="I28" s="25">
        <v>39462</v>
      </c>
      <c r="J28" s="25">
        <v>7833</v>
      </c>
      <c r="K28" s="25">
        <v>7111</v>
      </c>
      <c r="L28" s="25">
        <v>6420</v>
      </c>
      <c r="M28" s="25">
        <v>4547</v>
      </c>
      <c r="N28" s="26">
        <v>22552</v>
      </c>
      <c r="O28" s="18">
        <f t="shared" si="8"/>
        <v>35528</v>
      </c>
      <c r="P28" s="25">
        <v>1165</v>
      </c>
      <c r="Q28" s="25">
        <v>2628</v>
      </c>
      <c r="R28" s="25">
        <v>1370</v>
      </c>
      <c r="S28" s="25">
        <v>1049</v>
      </c>
      <c r="T28" s="25">
        <v>2275</v>
      </c>
      <c r="U28" s="25">
        <v>2287</v>
      </c>
      <c r="V28" s="25">
        <v>2379</v>
      </c>
      <c r="W28" s="25">
        <v>2467</v>
      </c>
      <c r="X28" s="25">
        <v>11586</v>
      </c>
      <c r="Y28" s="25">
        <v>2208</v>
      </c>
      <c r="Z28" s="25">
        <v>1732</v>
      </c>
      <c r="AA28" s="25">
        <v>3647</v>
      </c>
      <c r="AB28" s="26">
        <v>735</v>
      </c>
    </row>
    <row r="29" spans="1:28" s="27" customFormat="1" ht="20.25" customHeight="1">
      <c r="A29" s="55"/>
      <c r="B29" s="20" t="s">
        <v>33</v>
      </c>
      <c r="C29" s="21">
        <f t="shared" si="9"/>
        <v>109105</v>
      </c>
      <c r="D29" s="21">
        <f t="shared" si="10"/>
        <v>88854</v>
      </c>
      <c r="E29" s="28">
        <v>20884</v>
      </c>
      <c r="F29" s="28">
        <v>11271</v>
      </c>
      <c r="G29" s="28">
        <v>5054</v>
      </c>
      <c r="H29" s="28">
        <v>6356</v>
      </c>
      <c r="I29" s="28">
        <v>19744</v>
      </c>
      <c r="J29" s="28">
        <v>4136</v>
      </c>
      <c r="K29" s="28">
        <v>3844</v>
      </c>
      <c r="L29" s="28">
        <v>3445</v>
      </c>
      <c r="M29" s="28">
        <v>2444</v>
      </c>
      <c r="N29" s="29">
        <v>11676</v>
      </c>
      <c r="O29" s="21">
        <f t="shared" si="8"/>
        <v>20251</v>
      </c>
      <c r="P29" s="28">
        <v>711</v>
      </c>
      <c r="Q29" s="28">
        <v>1556</v>
      </c>
      <c r="R29" s="28">
        <v>811</v>
      </c>
      <c r="S29" s="28">
        <v>642</v>
      </c>
      <c r="T29" s="28">
        <v>1318</v>
      </c>
      <c r="U29" s="28">
        <v>1299</v>
      </c>
      <c r="V29" s="28">
        <v>1366</v>
      </c>
      <c r="W29" s="28">
        <v>1460</v>
      </c>
      <c r="X29" s="28">
        <v>6297</v>
      </c>
      <c r="Y29" s="28">
        <v>1320</v>
      </c>
      <c r="Z29" s="28">
        <v>1021</v>
      </c>
      <c r="AA29" s="28">
        <v>2003</v>
      </c>
      <c r="AB29" s="29">
        <v>447</v>
      </c>
    </row>
    <row r="30" spans="1:28" s="27" customFormat="1" ht="20.25" customHeight="1">
      <c r="A30" s="56"/>
      <c r="B30" s="23" t="s">
        <v>34</v>
      </c>
      <c r="C30" s="24">
        <f t="shared" si="9"/>
        <v>99618</v>
      </c>
      <c r="D30" s="24">
        <f t="shared" si="10"/>
        <v>84341</v>
      </c>
      <c r="E30" s="28">
        <v>20855</v>
      </c>
      <c r="F30" s="28">
        <v>10458</v>
      </c>
      <c r="G30" s="28">
        <v>4590</v>
      </c>
      <c r="H30" s="28">
        <v>5802</v>
      </c>
      <c r="I30" s="28">
        <v>19718</v>
      </c>
      <c r="J30" s="28">
        <v>3697</v>
      </c>
      <c r="K30" s="28">
        <v>3267</v>
      </c>
      <c r="L30" s="28">
        <v>2975</v>
      </c>
      <c r="M30" s="28">
        <v>2103</v>
      </c>
      <c r="N30" s="29">
        <v>10876</v>
      </c>
      <c r="O30" s="24">
        <f t="shared" si="8"/>
        <v>15277</v>
      </c>
      <c r="P30" s="28">
        <v>454</v>
      </c>
      <c r="Q30" s="28">
        <v>1072</v>
      </c>
      <c r="R30" s="30">
        <v>559</v>
      </c>
      <c r="S30" s="30">
        <v>407</v>
      </c>
      <c r="T30" s="30">
        <v>957</v>
      </c>
      <c r="U30" s="30">
        <v>988</v>
      </c>
      <c r="V30" s="30">
        <v>1013</v>
      </c>
      <c r="W30" s="30">
        <v>1007</v>
      </c>
      <c r="X30" s="30">
        <v>5289</v>
      </c>
      <c r="Y30" s="30">
        <v>888</v>
      </c>
      <c r="Z30" s="30">
        <v>711</v>
      </c>
      <c r="AA30" s="30">
        <v>1644</v>
      </c>
      <c r="AB30" s="31">
        <v>288</v>
      </c>
    </row>
    <row r="31" spans="1:28" s="27" customFormat="1" ht="20.25" customHeight="1">
      <c r="A31" s="54" t="s">
        <v>43</v>
      </c>
      <c r="B31" s="17" t="s">
        <v>29</v>
      </c>
      <c r="C31" s="18">
        <f>D31+O31</f>
        <v>216822</v>
      </c>
      <c r="D31" s="21">
        <f>SUM(E31:N31)</f>
        <v>178808</v>
      </c>
      <c r="E31" s="25">
        <v>45346</v>
      </c>
      <c r="F31" s="25">
        <v>22409</v>
      </c>
      <c r="G31" s="25">
        <v>10514</v>
      </c>
      <c r="H31" s="25">
        <v>12611</v>
      </c>
      <c r="I31" s="25">
        <v>38933</v>
      </c>
      <c r="J31" s="25">
        <v>8665</v>
      </c>
      <c r="K31" s="25">
        <v>7618</v>
      </c>
      <c r="L31" s="25">
        <v>7044</v>
      </c>
      <c r="M31" s="25">
        <v>5096</v>
      </c>
      <c r="N31" s="26">
        <v>20572</v>
      </c>
      <c r="O31" s="18">
        <f t="shared" si="8"/>
        <v>38014</v>
      </c>
      <c r="P31" s="25">
        <v>1492</v>
      </c>
      <c r="Q31" s="25">
        <v>3192</v>
      </c>
      <c r="R31" s="25">
        <v>1644</v>
      </c>
      <c r="S31" s="25">
        <v>1157</v>
      </c>
      <c r="T31" s="25">
        <v>2668</v>
      </c>
      <c r="U31" s="25">
        <v>2660</v>
      </c>
      <c r="V31" s="25">
        <v>2557</v>
      </c>
      <c r="W31" s="25">
        <v>3178</v>
      </c>
      <c r="X31" s="25">
        <v>10131</v>
      </c>
      <c r="Y31" s="25">
        <v>2579</v>
      </c>
      <c r="Z31" s="25">
        <v>2189</v>
      </c>
      <c r="AA31" s="25">
        <v>3756</v>
      </c>
      <c r="AB31" s="26">
        <v>811</v>
      </c>
    </row>
    <row r="32" spans="1:28" s="27" customFormat="1" ht="20.25" customHeight="1">
      <c r="A32" s="55"/>
      <c r="B32" s="20" t="s">
        <v>33</v>
      </c>
      <c r="C32" s="21">
        <f t="shared" si="9"/>
        <v>113655</v>
      </c>
      <c r="D32" s="21">
        <f t="shared" si="10"/>
        <v>92362</v>
      </c>
      <c r="E32" s="28">
        <v>22964</v>
      </c>
      <c r="F32" s="28">
        <v>11756</v>
      </c>
      <c r="G32" s="28">
        <v>5495</v>
      </c>
      <c r="H32" s="28">
        <v>6478</v>
      </c>
      <c r="I32" s="28">
        <v>19595</v>
      </c>
      <c r="J32" s="28">
        <v>4506</v>
      </c>
      <c r="K32" s="28">
        <v>4213</v>
      </c>
      <c r="L32" s="28">
        <v>3803</v>
      </c>
      <c r="M32" s="28">
        <v>2651</v>
      </c>
      <c r="N32" s="29">
        <v>10901</v>
      </c>
      <c r="O32" s="21">
        <f t="shared" si="8"/>
        <v>21293</v>
      </c>
      <c r="P32" s="28">
        <v>893</v>
      </c>
      <c r="Q32" s="28">
        <v>1817</v>
      </c>
      <c r="R32" s="28">
        <v>919</v>
      </c>
      <c r="S32" s="28">
        <v>655</v>
      </c>
      <c r="T32" s="28">
        <v>1495</v>
      </c>
      <c r="U32" s="28">
        <v>1470</v>
      </c>
      <c r="V32" s="28">
        <v>1502</v>
      </c>
      <c r="W32" s="28">
        <v>1827</v>
      </c>
      <c r="X32" s="28">
        <v>5563</v>
      </c>
      <c r="Y32" s="28">
        <v>1405</v>
      </c>
      <c r="Z32" s="28">
        <v>1215</v>
      </c>
      <c r="AA32" s="28">
        <v>2051</v>
      </c>
      <c r="AB32" s="29">
        <v>481</v>
      </c>
    </row>
    <row r="33" spans="1:30" s="27" customFormat="1" ht="20.25" customHeight="1">
      <c r="A33" s="56"/>
      <c r="B33" s="23" t="s">
        <v>34</v>
      </c>
      <c r="C33" s="24">
        <f t="shared" si="9"/>
        <v>103167</v>
      </c>
      <c r="D33" s="24">
        <f t="shared" si="10"/>
        <v>86446</v>
      </c>
      <c r="E33" s="30">
        <v>22382</v>
      </c>
      <c r="F33" s="30">
        <v>10653</v>
      </c>
      <c r="G33" s="30">
        <v>5019</v>
      </c>
      <c r="H33" s="30">
        <v>6133</v>
      </c>
      <c r="I33" s="30">
        <v>19338</v>
      </c>
      <c r="J33" s="30">
        <v>4159</v>
      </c>
      <c r="K33" s="30">
        <v>3405</v>
      </c>
      <c r="L33" s="30">
        <v>3241</v>
      </c>
      <c r="M33" s="30">
        <v>2445</v>
      </c>
      <c r="N33" s="31">
        <v>9671</v>
      </c>
      <c r="O33" s="24">
        <f t="shared" si="8"/>
        <v>16721</v>
      </c>
      <c r="P33" s="30">
        <v>599</v>
      </c>
      <c r="Q33" s="30">
        <v>1375</v>
      </c>
      <c r="R33" s="30">
        <v>725</v>
      </c>
      <c r="S33" s="30">
        <v>502</v>
      </c>
      <c r="T33" s="30">
        <v>1173</v>
      </c>
      <c r="U33" s="30">
        <v>1190</v>
      </c>
      <c r="V33" s="30">
        <v>1055</v>
      </c>
      <c r="W33" s="30">
        <v>1351</v>
      </c>
      <c r="X33" s="30">
        <v>4568</v>
      </c>
      <c r="Y33" s="30">
        <v>1174</v>
      </c>
      <c r="Z33" s="30">
        <v>974</v>
      </c>
      <c r="AA33" s="30">
        <v>1705</v>
      </c>
      <c r="AB33" s="31">
        <v>330</v>
      </c>
      <c r="AC33" s="50"/>
      <c r="AD33" s="51"/>
    </row>
    <row r="34" spans="1:30" s="27" customFormat="1" ht="18.75" customHeight="1">
      <c r="A34" s="54" t="s">
        <v>44</v>
      </c>
      <c r="B34" s="17" t="s">
        <v>29</v>
      </c>
      <c r="C34" s="18">
        <f>D34+O34</f>
        <v>222723</v>
      </c>
      <c r="D34" s="21">
        <f>SUM(E34:N34)</f>
        <v>179740</v>
      </c>
      <c r="E34" s="25">
        <v>47582</v>
      </c>
      <c r="F34" s="25">
        <v>22740</v>
      </c>
      <c r="G34" s="25">
        <v>10934</v>
      </c>
      <c r="H34" s="25">
        <v>13296</v>
      </c>
      <c r="I34" s="25">
        <v>34013</v>
      </c>
      <c r="J34" s="25">
        <v>9236</v>
      </c>
      <c r="K34" s="25">
        <v>8106</v>
      </c>
      <c r="L34" s="25">
        <v>8309</v>
      </c>
      <c r="M34" s="25">
        <v>5949</v>
      </c>
      <c r="N34" s="26">
        <v>19575</v>
      </c>
      <c r="O34" s="18">
        <f t="shared" si="8"/>
        <v>42983</v>
      </c>
      <c r="P34" s="25">
        <v>1950</v>
      </c>
      <c r="Q34" s="25">
        <v>4257</v>
      </c>
      <c r="R34" s="25">
        <v>2123</v>
      </c>
      <c r="S34" s="48">
        <v>1416</v>
      </c>
      <c r="T34" s="48">
        <v>3018</v>
      </c>
      <c r="U34" s="48">
        <v>3352</v>
      </c>
      <c r="V34" s="48">
        <v>2900</v>
      </c>
      <c r="W34" s="48">
        <v>3940</v>
      </c>
      <c r="X34" s="48">
        <v>8750</v>
      </c>
      <c r="Y34" s="48">
        <v>3424</v>
      </c>
      <c r="Z34" s="48">
        <v>2683</v>
      </c>
      <c r="AA34" s="48">
        <v>4193</v>
      </c>
      <c r="AB34" s="49">
        <v>977</v>
      </c>
      <c r="AD34" s="51"/>
    </row>
    <row r="35" spans="1:28" s="27" customFormat="1" ht="18.75" customHeight="1">
      <c r="A35" s="55"/>
      <c r="B35" s="20" t="s">
        <v>33</v>
      </c>
      <c r="C35" s="21">
        <f t="shared" si="9"/>
        <v>115496</v>
      </c>
      <c r="D35" s="21">
        <f t="shared" si="10"/>
        <v>92442</v>
      </c>
      <c r="E35" s="28">
        <v>23808</v>
      </c>
      <c r="F35" s="28">
        <v>11844</v>
      </c>
      <c r="G35" s="28">
        <v>5643</v>
      </c>
      <c r="H35" s="28">
        <v>6642</v>
      </c>
      <c r="I35" s="28">
        <v>18209</v>
      </c>
      <c r="J35" s="28">
        <v>4683</v>
      </c>
      <c r="K35" s="28">
        <v>4286</v>
      </c>
      <c r="L35" s="28">
        <v>4272</v>
      </c>
      <c r="M35" s="28">
        <v>3048</v>
      </c>
      <c r="N35" s="29">
        <v>10007</v>
      </c>
      <c r="O35" s="21">
        <f t="shared" si="8"/>
        <v>23054</v>
      </c>
      <c r="P35" s="32">
        <v>1078</v>
      </c>
      <c r="Q35" s="28">
        <v>2199</v>
      </c>
      <c r="R35" s="28">
        <v>1133</v>
      </c>
      <c r="S35" s="28">
        <v>743</v>
      </c>
      <c r="T35" s="28">
        <v>1542</v>
      </c>
      <c r="U35" s="28">
        <v>1765</v>
      </c>
      <c r="V35" s="28">
        <v>1647</v>
      </c>
      <c r="W35" s="28">
        <v>2191</v>
      </c>
      <c r="X35" s="28">
        <v>4832</v>
      </c>
      <c r="Y35" s="28">
        <v>1746</v>
      </c>
      <c r="Z35" s="28">
        <v>1428</v>
      </c>
      <c r="AA35" s="28">
        <v>2211</v>
      </c>
      <c r="AB35" s="29">
        <v>539</v>
      </c>
    </row>
    <row r="36" spans="1:28" s="27" customFormat="1" ht="18.75" customHeight="1">
      <c r="A36" s="56"/>
      <c r="B36" s="23" t="s">
        <v>34</v>
      </c>
      <c r="C36" s="24">
        <f t="shared" si="9"/>
        <v>107227</v>
      </c>
      <c r="D36" s="24">
        <f t="shared" si="10"/>
        <v>87298</v>
      </c>
      <c r="E36" s="33">
        <v>23774</v>
      </c>
      <c r="F36" s="30">
        <v>10896</v>
      </c>
      <c r="G36" s="30">
        <v>5291</v>
      </c>
      <c r="H36" s="30">
        <v>6654</v>
      </c>
      <c r="I36" s="30">
        <v>15804</v>
      </c>
      <c r="J36" s="30">
        <v>4553</v>
      </c>
      <c r="K36" s="30">
        <v>3820</v>
      </c>
      <c r="L36" s="30">
        <v>4037</v>
      </c>
      <c r="M36" s="30">
        <v>2901</v>
      </c>
      <c r="N36" s="31">
        <v>9568</v>
      </c>
      <c r="O36" s="24">
        <f t="shared" si="8"/>
        <v>19929</v>
      </c>
      <c r="P36" s="33">
        <v>872</v>
      </c>
      <c r="Q36" s="30">
        <v>2058</v>
      </c>
      <c r="R36" s="30">
        <v>990</v>
      </c>
      <c r="S36" s="30">
        <v>673</v>
      </c>
      <c r="T36" s="30">
        <v>1476</v>
      </c>
      <c r="U36" s="30">
        <v>1587</v>
      </c>
      <c r="V36" s="30">
        <v>1253</v>
      </c>
      <c r="W36" s="30">
        <v>1749</v>
      </c>
      <c r="X36" s="30">
        <v>3918</v>
      </c>
      <c r="Y36" s="30">
        <v>1678</v>
      </c>
      <c r="Z36" s="30">
        <v>1255</v>
      </c>
      <c r="AA36" s="30">
        <v>1982</v>
      </c>
      <c r="AB36" s="31">
        <v>438</v>
      </c>
    </row>
    <row r="37" spans="1:28" s="27" customFormat="1" ht="18.75" customHeight="1">
      <c r="A37" s="54" t="s">
        <v>45</v>
      </c>
      <c r="B37" s="17" t="s">
        <v>23</v>
      </c>
      <c r="C37" s="34">
        <f>D37+O37</f>
        <v>214290</v>
      </c>
      <c r="D37" s="34">
        <f>SUM(E37:N37)</f>
        <v>169109</v>
      </c>
      <c r="E37" s="35">
        <v>46543</v>
      </c>
      <c r="F37" s="35">
        <v>21623</v>
      </c>
      <c r="G37" s="35">
        <v>11081</v>
      </c>
      <c r="H37" s="35">
        <v>13600</v>
      </c>
      <c r="I37" s="35">
        <v>24728</v>
      </c>
      <c r="J37" s="35">
        <v>9751</v>
      </c>
      <c r="K37" s="35">
        <v>8439</v>
      </c>
      <c r="L37" s="35">
        <v>9004</v>
      </c>
      <c r="M37" s="35">
        <v>6538</v>
      </c>
      <c r="N37" s="36">
        <v>17802</v>
      </c>
      <c r="O37" s="18">
        <f t="shared" si="8"/>
        <v>45181</v>
      </c>
      <c r="P37" s="37">
        <v>2200</v>
      </c>
      <c r="Q37" s="35">
        <v>5234</v>
      </c>
      <c r="R37" s="35">
        <v>2343</v>
      </c>
      <c r="S37" s="35">
        <v>1507</v>
      </c>
      <c r="T37" s="35">
        <v>3523</v>
      </c>
      <c r="U37" s="35">
        <v>3785</v>
      </c>
      <c r="V37" s="35">
        <v>2944</v>
      </c>
      <c r="W37" s="35">
        <v>4035</v>
      </c>
      <c r="X37" s="35">
        <v>7166</v>
      </c>
      <c r="Y37" s="35">
        <v>4090</v>
      </c>
      <c r="Z37" s="35">
        <v>3030</v>
      </c>
      <c r="AA37" s="35">
        <v>4276</v>
      </c>
      <c r="AB37" s="36">
        <v>1048</v>
      </c>
    </row>
    <row r="38" spans="1:28" s="27" customFormat="1" ht="18.75" customHeight="1">
      <c r="A38" s="55"/>
      <c r="B38" s="20" t="s">
        <v>24</v>
      </c>
      <c r="C38" s="38">
        <f t="shared" si="9"/>
        <v>108758</v>
      </c>
      <c r="D38" s="38">
        <f t="shared" si="10"/>
        <v>85433</v>
      </c>
      <c r="E38" s="39">
        <v>23040</v>
      </c>
      <c r="F38" s="39">
        <v>11014</v>
      </c>
      <c r="G38" s="39">
        <v>5508</v>
      </c>
      <c r="H38" s="39">
        <v>6757</v>
      </c>
      <c r="I38" s="39">
        <v>13216</v>
      </c>
      <c r="J38" s="39">
        <v>4835</v>
      </c>
      <c r="K38" s="39">
        <v>4315</v>
      </c>
      <c r="L38" s="39">
        <v>4501</v>
      </c>
      <c r="M38" s="39">
        <v>3271</v>
      </c>
      <c r="N38" s="40">
        <v>8976</v>
      </c>
      <c r="O38" s="21">
        <f t="shared" si="8"/>
        <v>23325</v>
      </c>
      <c r="P38" s="41">
        <v>1179</v>
      </c>
      <c r="Q38" s="39">
        <v>2649</v>
      </c>
      <c r="R38" s="39">
        <v>1151</v>
      </c>
      <c r="S38" s="39">
        <v>744</v>
      </c>
      <c r="T38" s="39">
        <v>1724</v>
      </c>
      <c r="U38" s="39">
        <v>1925</v>
      </c>
      <c r="V38" s="39">
        <v>1581</v>
      </c>
      <c r="W38" s="39">
        <v>2176</v>
      </c>
      <c r="X38" s="39">
        <v>3851</v>
      </c>
      <c r="Y38" s="39">
        <v>2053</v>
      </c>
      <c r="Z38" s="39">
        <v>1567</v>
      </c>
      <c r="AA38" s="39">
        <v>2154</v>
      </c>
      <c r="AB38" s="40">
        <v>571</v>
      </c>
    </row>
    <row r="39" spans="1:28" s="27" customFormat="1" ht="18.75" customHeight="1">
      <c r="A39" s="56"/>
      <c r="B39" s="23" t="s">
        <v>25</v>
      </c>
      <c r="C39" s="42">
        <f t="shared" si="9"/>
        <v>105532</v>
      </c>
      <c r="D39" s="42">
        <f t="shared" si="10"/>
        <v>83676</v>
      </c>
      <c r="E39" s="43">
        <v>23503</v>
      </c>
      <c r="F39" s="44">
        <v>10609</v>
      </c>
      <c r="G39" s="44">
        <v>5573</v>
      </c>
      <c r="H39" s="44">
        <v>6843</v>
      </c>
      <c r="I39" s="44">
        <v>11512</v>
      </c>
      <c r="J39" s="39">
        <v>4916</v>
      </c>
      <c r="K39" s="44">
        <v>4124</v>
      </c>
      <c r="L39" s="44">
        <v>4503</v>
      </c>
      <c r="M39" s="44">
        <v>3267</v>
      </c>
      <c r="N39" s="45">
        <v>8826</v>
      </c>
      <c r="O39" s="24">
        <f aca="true" t="shared" si="11" ref="O39:O63">SUM(P39:AB39)</f>
        <v>21856</v>
      </c>
      <c r="P39" s="41">
        <v>1021</v>
      </c>
      <c r="Q39" s="39">
        <v>2585</v>
      </c>
      <c r="R39" s="44">
        <v>1192</v>
      </c>
      <c r="S39" s="44">
        <v>763</v>
      </c>
      <c r="T39" s="44">
        <v>1799</v>
      </c>
      <c r="U39" s="44">
        <v>1860</v>
      </c>
      <c r="V39" s="44">
        <v>1363</v>
      </c>
      <c r="W39" s="44">
        <v>1859</v>
      </c>
      <c r="X39" s="44">
        <v>3315</v>
      </c>
      <c r="Y39" s="44">
        <v>2037</v>
      </c>
      <c r="Z39" s="44">
        <v>1463</v>
      </c>
      <c r="AA39" s="44">
        <v>2122</v>
      </c>
      <c r="AB39" s="45">
        <v>477</v>
      </c>
    </row>
    <row r="40" spans="1:28" s="27" customFormat="1" ht="18.75" customHeight="1">
      <c r="A40" s="54" t="s">
        <v>46</v>
      </c>
      <c r="B40" s="17" t="s">
        <v>23</v>
      </c>
      <c r="C40" s="34">
        <f>D40+O40</f>
        <v>168364</v>
      </c>
      <c r="D40" s="34">
        <f>SUM(E40:N40)</f>
        <v>128783</v>
      </c>
      <c r="E40" s="35">
        <v>34322</v>
      </c>
      <c r="F40" s="35">
        <v>17016</v>
      </c>
      <c r="G40" s="35">
        <v>9058</v>
      </c>
      <c r="H40" s="35">
        <v>11165</v>
      </c>
      <c r="I40" s="35">
        <v>14882</v>
      </c>
      <c r="J40" s="35">
        <v>8130</v>
      </c>
      <c r="K40" s="35">
        <v>7438</v>
      </c>
      <c r="L40" s="35">
        <v>7462</v>
      </c>
      <c r="M40" s="35">
        <v>5656</v>
      </c>
      <c r="N40" s="36">
        <v>13654</v>
      </c>
      <c r="O40" s="18">
        <f t="shared" si="11"/>
        <v>39581</v>
      </c>
      <c r="P40" s="37">
        <v>2063</v>
      </c>
      <c r="Q40" s="35">
        <v>4854</v>
      </c>
      <c r="R40" s="35">
        <v>2180</v>
      </c>
      <c r="S40" s="35">
        <v>1424</v>
      </c>
      <c r="T40" s="35">
        <v>3221</v>
      </c>
      <c r="U40" s="35">
        <v>3715</v>
      </c>
      <c r="V40" s="35">
        <v>2507</v>
      </c>
      <c r="W40" s="35">
        <v>3638</v>
      </c>
      <c r="X40" s="35">
        <v>5241</v>
      </c>
      <c r="Y40" s="35">
        <v>3697</v>
      </c>
      <c r="Z40" s="35">
        <v>2760</v>
      </c>
      <c r="AA40" s="35">
        <v>3387</v>
      </c>
      <c r="AB40" s="36">
        <v>894</v>
      </c>
    </row>
    <row r="41" spans="1:28" s="27" customFormat="1" ht="18.75" customHeight="1">
      <c r="A41" s="55"/>
      <c r="B41" s="20" t="s">
        <v>24</v>
      </c>
      <c r="C41" s="38">
        <f t="shared" si="9"/>
        <v>83218</v>
      </c>
      <c r="D41" s="38">
        <f t="shared" si="10"/>
        <v>63773</v>
      </c>
      <c r="E41" s="39">
        <v>17900</v>
      </c>
      <c r="F41" s="39">
        <v>8176</v>
      </c>
      <c r="G41" s="39">
        <v>4362</v>
      </c>
      <c r="H41" s="39">
        <v>5271</v>
      </c>
      <c r="I41" s="39">
        <v>7648</v>
      </c>
      <c r="J41" s="39">
        <v>3852</v>
      </c>
      <c r="K41" s="39">
        <v>3585</v>
      </c>
      <c r="L41" s="39">
        <v>3570</v>
      </c>
      <c r="M41" s="39">
        <v>2677</v>
      </c>
      <c r="N41" s="40">
        <v>6732</v>
      </c>
      <c r="O41" s="21">
        <f t="shared" si="11"/>
        <v>19445</v>
      </c>
      <c r="P41" s="41">
        <v>1028</v>
      </c>
      <c r="Q41" s="39">
        <v>2355</v>
      </c>
      <c r="R41" s="39">
        <v>1068</v>
      </c>
      <c r="S41" s="39">
        <v>707</v>
      </c>
      <c r="T41" s="39">
        <v>1465</v>
      </c>
      <c r="U41" s="39">
        <v>1769</v>
      </c>
      <c r="V41" s="39">
        <v>1292</v>
      </c>
      <c r="W41" s="39">
        <v>1800</v>
      </c>
      <c r="X41" s="39">
        <v>2655</v>
      </c>
      <c r="Y41" s="39">
        <v>1777</v>
      </c>
      <c r="Z41" s="39">
        <v>1392</v>
      </c>
      <c r="AA41" s="39">
        <v>1672</v>
      </c>
      <c r="AB41" s="40">
        <v>465</v>
      </c>
    </row>
    <row r="42" spans="1:28" s="27" customFormat="1" ht="18.75" customHeight="1">
      <c r="A42" s="56"/>
      <c r="B42" s="23" t="s">
        <v>25</v>
      </c>
      <c r="C42" s="42">
        <f t="shared" si="9"/>
        <v>85146</v>
      </c>
      <c r="D42" s="42">
        <f t="shared" si="10"/>
        <v>65010</v>
      </c>
      <c r="E42" s="39">
        <v>16422</v>
      </c>
      <c r="F42" s="39">
        <v>8840</v>
      </c>
      <c r="G42" s="44">
        <v>4696</v>
      </c>
      <c r="H42" s="39">
        <v>5894</v>
      </c>
      <c r="I42" s="39">
        <v>7234</v>
      </c>
      <c r="J42" s="39">
        <v>4278</v>
      </c>
      <c r="K42" s="39">
        <v>3853</v>
      </c>
      <c r="L42" s="39">
        <v>3892</v>
      </c>
      <c r="M42" s="39">
        <v>2979</v>
      </c>
      <c r="N42" s="40">
        <v>6922</v>
      </c>
      <c r="O42" s="24">
        <f t="shared" si="11"/>
        <v>20136</v>
      </c>
      <c r="P42" s="41">
        <v>1035</v>
      </c>
      <c r="Q42" s="39">
        <v>2499</v>
      </c>
      <c r="R42" s="44">
        <v>1112</v>
      </c>
      <c r="S42" s="44">
        <v>717</v>
      </c>
      <c r="T42" s="44">
        <v>1756</v>
      </c>
      <c r="U42" s="44">
        <v>1946</v>
      </c>
      <c r="V42" s="44">
        <v>1215</v>
      </c>
      <c r="W42" s="44">
        <v>1838</v>
      </c>
      <c r="X42" s="44">
        <v>2586</v>
      </c>
      <c r="Y42" s="44">
        <v>1920</v>
      </c>
      <c r="Z42" s="44">
        <v>1368</v>
      </c>
      <c r="AA42" s="44">
        <v>1715</v>
      </c>
      <c r="AB42" s="45">
        <v>429</v>
      </c>
    </row>
    <row r="43" spans="1:28" s="27" customFormat="1" ht="18.75" customHeight="1">
      <c r="A43" s="54" t="s">
        <v>47</v>
      </c>
      <c r="B43" s="17" t="s">
        <v>23</v>
      </c>
      <c r="C43" s="34">
        <f>D43+O43</f>
        <v>131530</v>
      </c>
      <c r="D43" s="34">
        <f>SUM(E43:N43)</f>
        <v>96828</v>
      </c>
      <c r="E43" s="35">
        <v>22571</v>
      </c>
      <c r="F43" s="35">
        <v>13609</v>
      </c>
      <c r="G43" s="35">
        <v>7295</v>
      </c>
      <c r="H43" s="35">
        <v>8896</v>
      </c>
      <c r="I43" s="35">
        <v>9532</v>
      </c>
      <c r="J43" s="35">
        <v>6454</v>
      </c>
      <c r="K43" s="35">
        <v>6328</v>
      </c>
      <c r="L43" s="35">
        <v>6695</v>
      </c>
      <c r="M43" s="35">
        <v>4801</v>
      </c>
      <c r="N43" s="36">
        <v>10647</v>
      </c>
      <c r="O43" s="18">
        <f t="shared" si="11"/>
        <v>34702</v>
      </c>
      <c r="P43" s="37">
        <v>1935</v>
      </c>
      <c r="Q43" s="35">
        <v>4371</v>
      </c>
      <c r="R43" s="35">
        <v>1968</v>
      </c>
      <c r="S43" s="35">
        <v>1323</v>
      </c>
      <c r="T43" s="35">
        <v>2903</v>
      </c>
      <c r="U43" s="35">
        <v>3293</v>
      </c>
      <c r="V43" s="35">
        <v>2162</v>
      </c>
      <c r="W43" s="35">
        <v>3184</v>
      </c>
      <c r="X43" s="35">
        <v>4168</v>
      </c>
      <c r="Y43" s="35">
        <v>3337</v>
      </c>
      <c r="Z43" s="35">
        <v>2346</v>
      </c>
      <c r="AA43" s="35">
        <v>2969</v>
      </c>
      <c r="AB43" s="36">
        <v>743</v>
      </c>
    </row>
    <row r="44" spans="1:28" s="27" customFormat="1" ht="18.75" customHeight="1">
      <c r="A44" s="55"/>
      <c r="B44" s="20" t="s">
        <v>24</v>
      </c>
      <c r="C44" s="38">
        <f t="shared" si="9"/>
        <v>65235</v>
      </c>
      <c r="D44" s="38">
        <f t="shared" si="10"/>
        <v>48197</v>
      </c>
      <c r="E44" s="39">
        <v>11687</v>
      </c>
      <c r="F44" s="39">
        <v>6616</v>
      </c>
      <c r="G44" s="39">
        <v>3545</v>
      </c>
      <c r="H44" s="39">
        <v>4508</v>
      </c>
      <c r="I44" s="39">
        <v>4808</v>
      </c>
      <c r="J44" s="39">
        <v>3249</v>
      </c>
      <c r="K44" s="39">
        <v>3123</v>
      </c>
      <c r="L44" s="39">
        <v>3276</v>
      </c>
      <c r="M44" s="39">
        <v>2304</v>
      </c>
      <c r="N44" s="40">
        <v>5081</v>
      </c>
      <c r="O44" s="21">
        <f t="shared" si="11"/>
        <v>17038</v>
      </c>
      <c r="P44" s="41">
        <v>963</v>
      </c>
      <c r="Q44" s="39">
        <v>2112</v>
      </c>
      <c r="R44" s="39">
        <v>963</v>
      </c>
      <c r="S44" s="39">
        <v>634</v>
      </c>
      <c r="T44" s="39">
        <v>1348</v>
      </c>
      <c r="U44" s="39">
        <v>1640</v>
      </c>
      <c r="V44" s="39">
        <v>1053</v>
      </c>
      <c r="W44" s="39">
        <v>1600</v>
      </c>
      <c r="X44" s="39">
        <v>2050</v>
      </c>
      <c r="Y44" s="39">
        <v>1649</v>
      </c>
      <c r="Z44" s="39">
        <v>1170</v>
      </c>
      <c r="AA44" s="39">
        <v>1485</v>
      </c>
      <c r="AB44" s="40">
        <v>371</v>
      </c>
    </row>
    <row r="45" spans="1:28" s="27" customFormat="1" ht="18.75" customHeight="1">
      <c r="A45" s="56"/>
      <c r="B45" s="23" t="s">
        <v>25</v>
      </c>
      <c r="C45" s="42">
        <f t="shared" si="9"/>
        <v>66295</v>
      </c>
      <c r="D45" s="42">
        <f t="shared" si="10"/>
        <v>48631</v>
      </c>
      <c r="E45" s="39">
        <v>10884</v>
      </c>
      <c r="F45" s="39">
        <v>6993</v>
      </c>
      <c r="G45" s="44">
        <v>3750</v>
      </c>
      <c r="H45" s="39">
        <v>4388</v>
      </c>
      <c r="I45" s="39">
        <v>4724</v>
      </c>
      <c r="J45" s="39">
        <v>3205</v>
      </c>
      <c r="K45" s="39">
        <v>3205</v>
      </c>
      <c r="L45" s="39">
        <v>3419</v>
      </c>
      <c r="M45" s="39">
        <v>2497</v>
      </c>
      <c r="N45" s="40">
        <v>5566</v>
      </c>
      <c r="O45" s="24">
        <f t="shared" si="11"/>
        <v>17664</v>
      </c>
      <c r="P45" s="41">
        <v>972</v>
      </c>
      <c r="Q45" s="39">
        <v>2259</v>
      </c>
      <c r="R45" s="44">
        <v>1005</v>
      </c>
      <c r="S45" s="44">
        <v>689</v>
      </c>
      <c r="T45" s="44">
        <v>1555</v>
      </c>
      <c r="U45" s="44">
        <v>1653</v>
      </c>
      <c r="V45" s="44">
        <v>1109</v>
      </c>
      <c r="W45" s="44">
        <v>1584</v>
      </c>
      <c r="X45" s="44">
        <v>2118</v>
      </c>
      <c r="Y45" s="44">
        <v>1688</v>
      </c>
      <c r="Z45" s="44">
        <v>1176</v>
      </c>
      <c r="AA45" s="44">
        <v>1484</v>
      </c>
      <c r="AB45" s="45">
        <v>372</v>
      </c>
    </row>
    <row r="46" spans="1:28" s="27" customFormat="1" ht="18.75" customHeight="1">
      <c r="A46" s="54" t="s">
        <v>48</v>
      </c>
      <c r="B46" s="17" t="s">
        <v>23</v>
      </c>
      <c r="C46" s="34">
        <f>D46+O46</f>
        <v>134045</v>
      </c>
      <c r="D46" s="34">
        <f>SUM(E46:N46)</f>
        <v>93583</v>
      </c>
      <c r="E46" s="35">
        <v>18587</v>
      </c>
      <c r="F46" s="35">
        <v>13443</v>
      </c>
      <c r="G46" s="35">
        <v>7321</v>
      </c>
      <c r="H46" s="35">
        <v>9736</v>
      </c>
      <c r="I46" s="35">
        <v>8377</v>
      </c>
      <c r="J46" s="35">
        <v>6798</v>
      </c>
      <c r="K46" s="35">
        <v>6996</v>
      </c>
      <c r="L46" s="35">
        <v>7290</v>
      </c>
      <c r="M46" s="35">
        <v>5261</v>
      </c>
      <c r="N46" s="36">
        <v>9774</v>
      </c>
      <c r="O46" s="18">
        <f t="shared" si="11"/>
        <v>40462</v>
      </c>
      <c r="P46" s="37">
        <v>2314</v>
      </c>
      <c r="Q46" s="35">
        <v>5497</v>
      </c>
      <c r="R46" s="35">
        <v>2485</v>
      </c>
      <c r="S46" s="35">
        <v>1792</v>
      </c>
      <c r="T46" s="35">
        <v>3866</v>
      </c>
      <c r="U46" s="35">
        <v>3617</v>
      </c>
      <c r="V46" s="35">
        <v>2300</v>
      </c>
      <c r="W46" s="35">
        <v>3151</v>
      </c>
      <c r="X46" s="35">
        <v>4213</v>
      </c>
      <c r="Y46" s="35">
        <v>4028</v>
      </c>
      <c r="Z46" s="35">
        <v>2954</v>
      </c>
      <c r="AA46" s="35">
        <v>3598</v>
      </c>
      <c r="AB46" s="36">
        <v>647</v>
      </c>
    </row>
    <row r="47" spans="1:28" s="27" customFormat="1" ht="18.75" customHeight="1">
      <c r="A47" s="55"/>
      <c r="B47" s="20" t="s">
        <v>24</v>
      </c>
      <c r="C47" s="38">
        <f t="shared" si="9"/>
        <v>59069</v>
      </c>
      <c r="D47" s="38">
        <f t="shared" si="10"/>
        <v>41459</v>
      </c>
      <c r="E47" s="39">
        <v>8704</v>
      </c>
      <c r="F47" s="39">
        <v>5925</v>
      </c>
      <c r="G47" s="39">
        <v>3103</v>
      </c>
      <c r="H47" s="39">
        <v>4387</v>
      </c>
      <c r="I47" s="39">
        <v>3538</v>
      </c>
      <c r="J47" s="39">
        <v>3032</v>
      </c>
      <c r="K47" s="39">
        <v>3020</v>
      </c>
      <c r="L47" s="39">
        <v>3056</v>
      </c>
      <c r="M47" s="39">
        <v>2291</v>
      </c>
      <c r="N47" s="40">
        <v>4403</v>
      </c>
      <c r="O47" s="21">
        <f t="shared" si="11"/>
        <v>17610</v>
      </c>
      <c r="P47" s="41">
        <v>1026</v>
      </c>
      <c r="Q47" s="39">
        <v>2427</v>
      </c>
      <c r="R47" s="39">
        <v>1083</v>
      </c>
      <c r="S47" s="39">
        <v>793</v>
      </c>
      <c r="T47" s="39">
        <v>1575</v>
      </c>
      <c r="U47" s="39">
        <v>1564</v>
      </c>
      <c r="V47" s="39">
        <v>984</v>
      </c>
      <c r="W47" s="39">
        <v>1440</v>
      </c>
      <c r="X47" s="39">
        <v>1790</v>
      </c>
      <c r="Y47" s="39">
        <v>1812</v>
      </c>
      <c r="Z47" s="39">
        <v>1263</v>
      </c>
      <c r="AA47" s="39">
        <v>1552</v>
      </c>
      <c r="AB47" s="40">
        <v>301</v>
      </c>
    </row>
    <row r="48" spans="1:28" s="27" customFormat="1" ht="18.75" customHeight="1">
      <c r="A48" s="56"/>
      <c r="B48" s="23" t="s">
        <v>25</v>
      </c>
      <c r="C48" s="42">
        <f t="shared" si="9"/>
        <v>74976</v>
      </c>
      <c r="D48" s="42">
        <f t="shared" si="10"/>
        <v>52124</v>
      </c>
      <c r="E48" s="39">
        <v>9883</v>
      </c>
      <c r="F48" s="39">
        <v>7518</v>
      </c>
      <c r="G48" s="44">
        <v>4218</v>
      </c>
      <c r="H48" s="39">
        <v>5349</v>
      </c>
      <c r="I48" s="39">
        <v>4839</v>
      </c>
      <c r="J48" s="39">
        <v>3766</v>
      </c>
      <c r="K48" s="39">
        <v>3976</v>
      </c>
      <c r="L48" s="39">
        <v>4234</v>
      </c>
      <c r="M48" s="39">
        <v>2970</v>
      </c>
      <c r="N48" s="40">
        <v>5371</v>
      </c>
      <c r="O48" s="24">
        <f t="shared" si="11"/>
        <v>22852</v>
      </c>
      <c r="P48" s="41">
        <v>1288</v>
      </c>
      <c r="Q48" s="39">
        <v>3070</v>
      </c>
      <c r="R48" s="44">
        <v>1402</v>
      </c>
      <c r="S48" s="44">
        <v>999</v>
      </c>
      <c r="T48" s="44">
        <v>2291</v>
      </c>
      <c r="U48" s="44">
        <v>2053</v>
      </c>
      <c r="V48" s="44">
        <v>1316</v>
      </c>
      <c r="W48" s="44">
        <v>1711</v>
      </c>
      <c r="X48" s="44">
        <v>2423</v>
      </c>
      <c r="Y48" s="44">
        <v>2216</v>
      </c>
      <c r="Z48" s="44">
        <v>1691</v>
      </c>
      <c r="AA48" s="44">
        <v>2046</v>
      </c>
      <c r="AB48" s="45">
        <v>346</v>
      </c>
    </row>
    <row r="49" spans="1:28" s="27" customFormat="1" ht="18.75" customHeight="1">
      <c r="A49" s="54" t="s">
        <v>49</v>
      </c>
      <c r="B49" s="17" t="s">
        <v>23</v>
      </c>
      <c r="C49" s="34">
        <f>D49+O49</f>
        <v>121623</v>
      </c>
      <c r="D49" s="34">
        <f>SUM(E49:N49)</f>
        <v>81776</v>
      </c>
      <c r="E49" s="35">
        <v>13962</v>
      </c>
      <c r="F49" s="35">
        <v>11744</v>
      </c>
      <c r="G49" s="35">
        <v>7194</v>
      </c>
      <c r="H49" s="35">
        <v>8542</v>
      </c>
      <c r="I49" s="35">
        <v>7046</v>
      </c>
      <c r="J49" s="35">
        <v>6101</v>
      </c>
      <c r="K49" s="35">
        <v>6566</v>
      </c>
      <c r="L49" s="35">
        <v>7533</v>
      </c>
      <c r="M49" s="35">
        <v>5056</v>
      </c>
      <c r="N49" s="36">
        <v>8032</v>
      </c>
      <c r="O49" s="18">
        <f t="shared" si="11"/>
        <v>39847</v>
      </c>
      <c r="P49" s="37">
        <v>2392</v>
      </c>
      <c r="Q49" s="35">
        <v>5628</v>
      </c>
      <c r="R49" s="35">
        <v>2297</v>
      </c>
      <c r="S49" s="35">
        <v>1679</v>
      </c>
      <c r="T49" s="35">
        <v>3510</v>
      </c>
      <c r="U49" s="35">
        <v>3665</v>
      </c>
      <c r="V49" s="35">
        <v>2340</v>
      </c>
      <c r="W49" s="35">
        <v>3073</v>
      </c>
      <c r="X49" s="35">
        <v>3899</v>
      </c>
      <c r="Y49" s="35">
        <v>4329</v>
      </c>
      <c r="Z49" s="35">
        <v>2944</v>
      </c>
      <c r="AA49" s="35">
        <v>3559</v>
      </c>
      <c r="AB49" s="36">
        <v>532</v>
      </c>
    </row>
    <row r="50" spans="1:28" s="27" customFormat="1" ht="18.75" customHeight="1">
      <c r="A50" s="55"/>
      <c r="B50" s="20" t="s">
        <v>24</v>
      </c>
      <c r="C50" s="38">
        <f t="shared" si="9"/>
        <v>50371</v>
      </c>
      <c r="D50" s="38">
        <f t="shared" si="10"/>
        <v>33829</v>
      </c>
      <c r="E50" s="39">
        <v>5802</v>
      </c>
      <c r="F50" s="39">
        <v>4657</v>
      </c>
      <c r="G50" s="39">
        <v>2876</v>
      </c>
      <c r="H50" s="39">
        <v>3694</v>
      </c>
      <c r="I50" s="39">
        <v>2810</v>
      </c>
      <c r="J50" s="39">
        <v>2665</v>
      </c>
      <c r="K50" s="39">
        <v>2721</v>
      </c>
      <c r="L50" s="39">
        <v>3119</v>
      </c>
      <c r="M50" s="39">
        <v>2096</v>
      </c>
      <c r="N50" s="40">
        <v>3389</v>
      </c>
      <c r="O50" s="21">
        <f t="shared" si="11"/>
        <v>16542</v>
      </c>
      <c r="P50" s="41">
        <v>994</v>
      </c>
      <c r="Q50" s="39">
        <v>2367</v>
      </c>
      <c r="R50" s="39">
        <v>961</v>
      </c>
      <c r="S50" s="39">
        <v>718</v>
      </c>
      <c r="T50" s="39">
        <v>1408</v>
      </c>
      <c r="U50" s="39">
        <v>1469</v>
      </c>
      <c r="V50" s="39">
        <v>959</v>
      </c>
      <c r="W50" s="39">
        <v>1279</v>
      </c>
      <c r="X50" s="39">
        <v>1523</v>
      </c>
      <c r="Y50" s="39">
        <v>1877</v>
      </c>
      <c r="Z50" s="39">
        <v>1319</v>
      </c>
      <c r="AA50" s="39">
        <v>1428</v>
      </c>
      <c r="AB50" s="40">
        <v>240</v>
      </c>
    </row>
    <row r="51" spans="1:28" s="27" customFormat="1" ht="18.75" customHeight="1">
      <c r="A51" s="56"/>
      <c r="B51" s="23" t="s">
        <v>25</v>
      </c>
      <c r="C51" s="42">
        <f t="shared" si="9"/>
        <v>71252</v>
      </c>
      <c r="D51" s="42">
        <f t="shared" si="10"/>
        <v>47947</v>
      </c>
      <c r="E51" s="39">
        <v>8160</v>
      </c>
      <c r="F51" s="39">
        <v>7087</v>
      </c>
      <c r="G51" s="44">
        <v>4318</v>
      </c>
      <c r="H51" s="39">
        <v>4848</v>
      </c>
      <c r="I51" s="39">
        <v>4236</v>
      </c>
      <c r="J51" s="39">
        <v>3436</v>
      </c>
      <c r="K51" s="39">
        <v>3845</v>
      </c>
      <c r="L51" s="39">
        <v>4414</v>
      </c>
      <c r="M51" s="39">
        <v>2960</v>
      </c>
      <c r="N51" s="40">
        <v>4643</v>
      </c>
      <c r="O51" s="24">
        <f t="shared" si="11"/>
        <v>23305</v>
      </c>
      <c r="P51" s="41">
        <v>1398</v>
      </c>
      <c r="Q51" s="39">
        <v>3261</v>
      </c>
      <c r="R51" s="44">
        <v>1336</v>
      </c>
      <c r="S51" s="44">
        <v>961</v>
      </c>
      <c r="T51" s="44">
        <v>2102</v>
      </c>
      <c r="U51" s="44">
        <v>2196</v>
      </c>
      <c r="V51" s="44">
        <v>1381</v>
      </c>
      <c r="W51" s="44">
        <v>1794</v>
      </c>
      <c r="X51" s="44">
        <v>2376</v>
      </c>
      <c r="Y51" s="44">
        <v>2452</v>
      </c>
      <c r="Z51" s="44">
        <v>1625</v>
      </c>
      <c r="AA51" s="44">
        <v>2131</v>
      </c>
      <c r="AB51" s="45">
        <v>292</v>
      </c>
    </row>
    <row r="52" spans="1:28" s="27" customFormat="1" ht="18.75" customHeight="1">
      <c r="A52" s="54" t="s">
        <v>50</v>
      </c>
      <c r="B52" s="17" t="s">
        <v>23</v>
      </c>
      <c r="C52" s="34">
        <f>D52+O52</f>
        <v>84935</v>
      </c>
      <c r="D52" s="34">
        <f>SUM(E52:N52)</f>
        <v>56639</v>
      </c>
      <c r="E52" s="35">
        <v>9197</v>
      </c>
      <c r="F52" s="35">
        <v>8351</v>
      </c>
      <c r="G52" s="35">
        <v>5178</v>
      </c>
      <c r="H52" s="35">
        <v>6179</v>
      </c>
      <c r="I52" s="35">
        <v>4929</v>
      </c>
      <c r="J52" s="35">
        <v>4170</v>
      </c>
      <c r="K52" s="35">
        <v>4666</v>
      </c>
      <c r="L52" s="35">
        <v>5255</v>
      </c>
      <c r="M52" s="35">
        <v>3338</v>
      </c>
      <c r="N52" s="36">
        <v>5376</v>
      </c>
      <c r="O52" s="18">
        <f t="shared" si="11"/>
        <v>28296</v>
      </c>
      <c r="P52" s="37">
        <v>1749</v>
      </c>
      <c r="Q52" s="35">
        <v>4110</v>
      </c>
      <c r="R52" s="35">
        <v>1562</v>
      </c>
      <c r="S52" s="35">
        <v>1109</v>
      </c>
      <c r="T52" s="35">
        <v>2375</v>
      </c>
      <c r="U52" s="35">
        <v>2765</v>
      </c>
      <c r="V52" s="35">
        <v>1723</v>
      </c>
      <c r="W52" s="35">
        <v>2304</v>
      </c>
      <c r="X52" s="35">
        <v>2671</v>
      </c>
      <c r="Y52" s="35">
        <v>2987</v>
      </c>
      <c r="Z52" s="35">
        <v>2039</v>
      </c>
      <c r="AA52" s="35">
        <v>2541</v>
      </c>
      <c r="AB52" s="36">
        <v>361</v>
      </c>
    </row>
    <row r="53" spans="1:28" s="27" customFormat="1" ht="18.75" customHeight="1">
      <c r="A53" s="55"/>
      <c r="B53" s="20" t="s">
        <v>24</v>
      </c>
      <c r="C53" s="38">
        <f t="shared" si="9"/>
        <v>31211</v>
      </c>
      <c r="D53" s="38">
        <f t="shared" si="10"/>
        <v>20474</v>
      </c>
      <c r="E53" s="39">
        <v>3118</v>
      </c>
      <c r="F53" s="39">
        <v>2919</v>
      </c>
      <c r="G53" s="39">
        <v>1991</v>
      </c>
      <c r="H53" s="39">
        <v>2326</v>
      </c>
      <c r="I53" s="39">
        <v>1732</v>
      </c>
      <c r="J53" s="39">
        <v>1526</v>
      </c>
      <c r="K53" s="39">
        <v>1736</v>
      </c>
      <c r="L53" s="39">
        <v>1964</v>
      </c>
      <c r="M53" s="39">
        <v>1211</v>
      </c>
      <c r="N53" s="40">
        <v>1951</v>
      </c>
      <c r="O53" s="21">
        <f t="shared" si="11"/>
        <v>10737</v>
      </c>
      <c r="P53" s="41">
        <v>693</v>
      </c>
      <c r="Q53" s="39">
        <v>1622</v>
      </c>
      <c r="R53" s="39">
        <v>648</v>
      </c>
      <c r="S53" s="39">
        <v>396</v>
      </c>
      <c r="T53" s="39">
        <v>842</v>
      </c>
      <c r="U53" s="39">
        <v>968</v>
      </c>
      <c r="V53" s="39">
        <v>647</v>
      </c>
      <c r="W53" s="39">
        <v>824</v>
      </c>
      <c r="X53" s="39">
        <v>1050</v>
      </c>
      <c r="Y53" s="39">
        <v>1188</v>
      </c>
      <c r="Z53" s="39">
        <v>835</v>
      </c>
      <c r="AA53" s="39">
        <v>885</v>
      </c>
      <c r="AB53" s="40">
        <v>139</v>
      </c>
    </row>
    <row r="54" spans="1:28" s="27" customFormat="1" ht="18.75" customHeight="1">
      <c r="A54" s="56"/>
      <c r="B54" s="23" t="s">
        <v>25</v>
      </c>
      <c r="C54" s="42">
        <f t="shared" si="9"/>
        <v>53724</v>
      </c>
      <c r="D54" s="42">
        <f t="shared" si="10"/>
        <v>36165</v>
      </c>
      <c r="E54" s="39">
        <v>6079</v>
      </c>
      <c r="F54" s="39">
        <v>5432</v>
      </c>
      <c r="G54" s="44">
        <v>3187</v>
      </c>
      <c r="H54" s="39">
        <v>3853</v>
      </c>
      <c r="I54" s="39">
        <v>3197</v>
      </c>
      <c r="J54" s="39">
        <v>2644</v>
      </c>
      <c r="K54" s="39">
        <v>2930</v>
      </c>
      <c r="L54" s="39">
        <v>3291</v>
      </c>
      <c r="M54" s="39">
        <v>2127</v>
      </c>
      <c r="N54" s="40">
        <v>3425</v>
      </c>
      <c r="O54" s="24">
        <f t="shared" si="11"/>
        <v>17559</v>
      </c>
      <c r="P54" s="41">
        <v>1056</v>
      </c>
      <c r="Q54" s="39">
        <v>2488</v>
      </c>
      <c r="R54" s="44">
        <v>914</v>
      </c>
      <c r="S54" s="44">
        <v>713</v>
      </c>
      <c r="T54" s="44">
        <v>1533</v>
      </c>
      <c r="U54" s="44">
        <v>1797</v>
      </c>
      <c r="V54" s="44">
        <v>1076</v>
      </c>
      <c r="W54" s="44">
        <v>1480</v>
      </c>
      <c r="X54" s="44">
        <v>1621</v>
      </c>
      <c r="Y54" s="44">
        <v>1799</v>
      </c>
      <c r="Z54" s="44">
        <v>1204</v>
      </c>
      <c r="AA54" s="44">
        <v>1656</v>
      </c>
      <c r="AB54" s="45">
        <v>222</v>
      </c>
    </row>
    <row r="55" spans="1:28" s="27" customFormat="1" ht="18.75" customHeight="1">
      <c r="A55" s="54" t="s">
        <v>51</v>
      </c>
      <c r="B55" s="17" t="s">
        <v>23</v>
      </c>
      <c r="C55" s="34">
        <f>D55+O55</f>
        <v>46528</v>
      </c>
      <c r="D55" s="34">
        <f>SUM(E55:N55)</f>
        <v>30949</v>
      </c>
      <c r="E55" s="35">
        <v>5264</v>
      </c>
      <c r="F55" s="35">
        <v>4337</v>
      </c>
      <c r="G55" s="35">
        <v>2945</v>
      </c>
      <c r="H55" s="35">
        <v>3537</v>
      </c>
      <c r="I55" s="35">
        <v>2673</v>
      </c>
      <c r="J55" s="35">
        <v>2388</v>
      </c>
      <c r="K55" s="35">
        <v>2208</v>
      </c>
      <c r="L55" s="35">
        <v>3046</v>
      </c>
      <c r="M55" s="35">
        <v>1820</v>
      </c>
      <c r="N55" s="36">
        <v>2731</v>
      </c>
      <c r="O55" s="18">
        <f t="shared" si="11"/>
        <v>15579</v>
      </c>
      <c r="P55" s="37">
        <v>923</v>
      </c>
      <c r="Q55" s="35">
        <v>2130</v>
      </c>
      <c r="R55" s="35">
        <v>873</v>
      </c>
      <c r="S55" s="35">
        <v>651</v>
      </c>
      <c r="T55" s="35">
        <v>1381</v>
      </c>
      <c r="U55" s="35">
        <v>1485</v>
      </c>
      <c r="V55" s="35">
        <v>926</v>
      </c>
      <c r="W55" s="35">
        <v>1369</v>
      </c>
      <c r="X55" s="35">
        <v>1426</v>
      </c>
      <c r="Y55" s="35">
        <v>1578</v>
      </c>
      <c r="Z55" s="35">
        <v>1125</v>
      </c>
      <c r="AA55" s="35">
        <v>1497</v>
      </c>
      <c r="AB55" s="36">
        <v>215</v>
      </c>
    </row>
    <row r="56" spans="1:28" s="27" customFormat="1" ht="18.75" customHeight="1">
      <c r="A56" s="55"/>
      <c r="B56" s="20" t="s">
        <v>24</v>
      </c>
      <c r="C56" s="38">
        <f t="shared" si="9"/>
        <v>14525</v>
      </c>
      <c r="D56" s="38">
        <f t="shared" si="10"/>
        <v>9453</v>
      </c>
      <c r="E56" s="39">
        <v>1379</v>
      </c>
      <c r="F56" s="39">
        <v>1281</v>
      </c>
      <c r="G56" s="39">
        <v>931</v>
      </c>
      <c r="H56" s="39">
        <v>1161</v>
      </c>
      <c r="I56" s="39">
        <v>759</v>
      </c>
      <c r="J56" s="39">
        <v>776</v>
      </c>
      <c r="K56" s="39">
        <v>765</v>
      </c>
      <c r="L56" s="39">
        <v>988</v>
      </c>
      <c r="M56" s="39">
        <v>569</v>
      </c>
      <c r="N56" s="40">
        <v>844</v>
      </c>
      <c r="O56" s="21">
        <f t="shared" si="11"/>
        <v>5072</v>
      </c>
      <c r="P56" s="41">
        <v>310</v>
      </c>
      <c r="Q56" s="39">
        <v>734</v>
      </c>
      <c r="R56" s="39">
        <v>304</v>
      </c>
      <c r="S56" s="39">
        <v>222</v>
      </c>
      <c r="T56" s="39">
        <v>418</v>
      </c>
      <c r="U56" s="39">
        <v>469</v>
      </c>
      <c r="V56" s="39">
        <v>288</v>
      </c>
      <c r="W56" s="39">
        <v>445</v>
      </c>
      <c r="X56" s="39">
        <v>493</v>
      </c>
      <c r="Y56" s="39">
        <v>494</v>
      </c>
      <c r="Z56" s="39">
        <v>400</v>
      </c>
      <c r="AA56" s="39">
        <v>410</v>
      </c>
      <c r="AB56" s="40">
        <v>85</v>
      </c>
    </row>
    <row r="57" spans="1:28" s="27" customFormat="1" ht="18.75" customHeight="1">
      <c r="A57" s="56"/>
      <c r="B57" s="23" t="s">
        <v>25</v>
      </c>
      <c r="C57" s="42">
        <f t="shared" si="9"/>
        <v>32003</v>
      </c>
      <c r="D57" s="42">
        <f t="shared" si="10"/>
        <v>21496</v>
      </c>
      <c r="E57" s="39">
        <v>3885</v>
      </c>
      <c r="F57" s="39">
        <v>3056</v>
      </c>
      <c r="G57" s="44">
        <v>2014</v>
      </c>
      <c r="H57" s="39">
        <v>2376</v>
      </c>
      <c r="I57" s="39">
        <v>1914</v>
      </c>
      <c r="J57" s="39">
        <v>1612</v>
      </c>
      <c r="K57" s="39">
        <v>1443</v>
      </c>
      <c r="L57" s="39">
        <v>2058</v>
      </c>
      <c r="M57" s="39">
        <v>1251</v>
      </c>
      <c r="N57" s="40">
        <v>1887</v>
      </c>
      <c r="O57" s="24">
        <f t="shared" si="11"/>
        <v>10507</v>
      </c>
      <c r="P57" s="41">
        <v>613</v>
      </c>
      <c r="Q57" s="39">
        <v>1396</v>
      </c>
      <c r="R57" s="44">
        <v>569</v>
      </c>
      <c r="S57" s="44">
        <v>429</v>
      </c>
      <c r="T57" s="44">
        <v>963</v>
      </c>
      <c r="U57" s="44">
        <v>1016</v>
      </c>
      <c r="V57" s="44">
        <v>638</v>
      </c>
      <c r="W57" s="44">
        <v>924</v>
      </c>
      <c r="X57" s="44">
        <v>933</v>
      </c>
      <c r="Y57" s="44">
        <v>1084</v>
      </c>
      <c r="Z57" s="44">
        <v>725</v>
      </c>
      <c r="AA57" s="44">
        <v>1087</v>
      </c>
      <c r="AB57" s="45">
        <v>130</v>
      </c>
    </row>
    <row r="58" spans="1:28" s="27" customFormat="1" ht="18.75" customHeight="1">
      <c r="A58" s="54" t="s">
        <v>52</v>
      </c>
      <c r="B58" s="17" t="s">
        <v>23</v>
      </c>
      <c r="C58" s="34">
        <f>D58+O58</f>
        <v>21550</v>
      </c>
      <c r="D58" s="34">
        <f>SUM(E58:N58)</f>
        <v>14375</v>
      </c>
      <c r="E58" s="35">
        <v>2486</v>
      </c>
      <c r="F58" s="35">
        <v>2056</v>
      </c>
      <c r="G58" s="35">
        <v>1326</v>
      </c>
      <c r="H58" s="35">
        <v>1618</v>
      </c>
      <c r="I58" s="35">
        <v>1287</v>
      </c>
      <c r="J58" s="35">
        <v>1169</v>
      </c>
      <c r="K58" s="35">
        <v>918</v>
      </c>
      <c r="L58" s="35">
        <v>1424</v>
      </c>
      <c r="M58" s="35">
        <v>920</v>
      </c>
      <c r="N58" s="36">
        <v>1171</v>
      </c>
      <c r="O58" s="18">
        <f t="shared" si="11"/>
        <v>7175</v>
      </c>
      <c r="P58" s="37">
        <v>418</v>
      </c>
      <c r="Q58" s="35">
        <v>1015</v>
      </c>
      <c r="R58" s="35">
        <v>347</v>
      </c>
      <c r="S58" s="35">
        <v>263</v>
      </c>
      <c r="T58" s="35">
        <v>625</v>
      </c>
      <c r="U58" s="35">
        <v>692</v>
      </c>
      <c r="V58" s="35">
        <v>422</v>
      </c>
      <c r="W58" s="35">
        <v>590</v>
      </c>
      <c r="X58" s="35">
        <v>695</v>
      </c>
      <c r="Y58" s="35">
        <v>747</v>
      </c>
      <c r="Z58" s="35">
        <v>556</v>
      </c>
      <c r="AA58" s="35">
        <v>718</v>
      </c>
      <c r="AB58" s="36">
        <v>87</v>
      </c>
    </row>
    <row r="59" spans="1:28" s="27" customFormat="1" ht="18.75" customHeight="1">
      <c r="A59" s="55"/>
      <c r="B59" s="20" t="s">
        <v>24</v>
      </c>
      <c r="C59" s="38">
        <f t="shared" si="9"/>
        <v>6016</v>
      </c>
      <c r="D59" s="38">
        <f t="shared" si="10"/>
        <v>3934</v>
      </c>
      <c r="E59" s="41">
        <v>591</v>
      </c>
      <c r="F59" s="39">
        <v>536</v>
      </c>
      <c r="G59" s="39">
        <v>381</v>
      </c>
      <c r="H59" s="39">
        <v>467</v>
      </c>
      <c r="I59" s="39">
        <v>327</v>
      </c>
      <c r="J59" s="39">
        <v>335</v>
      </c>
      <c r="K59" s="39">
        <v>277</v>
      </c>
      <c r="L59" s="39">
        <v>435</v>
      </c>
      <c r="M59" s="39">
        <v>285</v>
      </c>
      <c r="N59" s="40">
        <v>300</v>
      </c>
      <c r="O59" s="21">
        <f t="shared" si="11"/>
        <v>2082</v>
      </c>
      <c r="P59" s="41">
        <v>122</v>
      </c>
      <c r="Q59" s="39">
        <v>311</v>
      </c>
      <c r="R59" s="39">
        <v>98</v>
      </c>
      <c r="S59" s="39">
        <v>90</v>
      </c>
      <c r="T59" s="39">
        <v>154</v>
      </c>
      <c r="U59" s="39">
        <v>213</v>
      </c>
      <c r="V59" s="39">
        <v>130</v>
      </c>
      <c r="W59" s="39">
        <v>180</v>
      </c>
      <c r="X59" s="39">
        <v>168</v>
      </c>
      <c r="Y59" s="39">
        <v>238</v>
      </c>
      <c r="Z59" s="39">
        <v>171</v>
      </c>
      <c r="AA59" s="39">
        <v>184</v>
      </c>
      <c r="AB59" s="40">
        <v>23</v>
      </c>
    </row>
    <row r="60" spans="1:28" s="27" customFormat="1" ht="18.75" customHeight="1">
      <c r="A60" s="56"/>
      <c r="B60" s="23" t="s">
        <v>25</v>
      </c>
      <c r="C60" s="42">
        <f t="shared" si="9"/>
        <v>15534</v>
      </c>
      <c r="D60" s="42">
        <f t="shared" si="10"/>
        <v>10441</v>
      </c>
      <c r="E60" s="41">
        <v>1895</v>
      </c>
      <c r="F60" s="44">
        <v>1520</v>
      </c>
      <c r="G60" s="44">
        <v>945</v>
      </c>
      <c r="H60" s="39">
        <v>1151</v>
      </c>
      <c r="I60" s="39">
        <v>960</v>
      </c>
      <c r="J60" s="39">
        <v>834</v>
      </c>
      <c r="K60" s="39">
        <v>641</v>
      </c>
      <c r="L60" s="39">
        <v>989</v>
      </c>
      <c r="M60" s="39">
        <v>635</v>
      </c>
      <c r="N60" s="40">
        <v>871</v>
      </c>
      <c r="O60" s="24">
        <f t="shared" si="11"/>
        <v>5093</v>
      </c>
      <c r="P60" s="41">
        <v>296</v>
      </c>
      <c r="Q60" s="39">
        <v>704</v>
      </c>
      <c r="R60" s="44">
        <v>249</v>
      </c>
      <c r="S60" s="44">
        <v>173</v>
      </c>
      <c r="T60" s="44">
        <v>471</v>
      </c>
      <c r="U60" s="44">
        <v>479</v>
      </c>
      <c r="V60" s="44">
        <v>292</v>
      </c>
      <c r="W60" s="44">
        <v>410</v>
      </c>
      <c r="X60" s="44">
        <v>527</v>
      </c>
      <c r="Y60" s="44">
        <v>509</v>
      </c>
      <c r="Z60" s="44">
        <v>385</v>
      </c>
      <c r="AA60" s="44">
        <v>534</v>
      </c>
      <c r="AB60" s="45">
        <v>64</v>
      </c>
    </row>
    <row r="61" spans="1:28" s="27" customFormat="1" ht="18.75" customHeight="1">
      <c r="A61" s="54" t="s">
        <v>53</v>
      </c>
      <c r="B61" s="17" t="s">
        <v>23</v>
      </c>
      <c r="C61" s="34">
        <f>D61+O61</f>
        <v>8404</v>
      </c>
      <c r="D61" s="34">
        <f>SUM(E61:N61)</f>
        <v>5724</v>
      </c>
      <c r="E61" s="35">
        <v>919</v>
      </c>
      <c r="F61" s="35">
        <v>837</v>
      </c>
      <c r="G61" s="35">
        <v>505</v>
      </c>
      <c r="H61" s="35">
        <v>693</v>
      </c>
      <c r="I61" s="35">
        <v>522</v>
      </c>
      <c r="J61" s="35">
        <v>552</v>
      </c>
      <c r="K61" s="35">
        <v>305</v>
      </c>
      <c r="L61" s="35">
        <v>585</v>
      </c>
      <c r="M61" s="35">
        <v>372</v>
      </c>
      <c r="N61" s="36">
        <v>434</v>
      </c>
      <c r="O61" s="18">
        <f t="shared" si="11"/>
        <v>2680</v>
      </c>
      <c r="P61" s="37">
        <v>142</v>
      </c>
      <c r="Q61" s="35">
        <v>350</v>
      </c>
      <c r="R61" s="35">
        <v>152</v>
      </c>
      <c r="S61" s="35">
        <v>118</v>
      </c>
      <c r="T61" s="35">
        <v>228</v>
      </c>
      <c r="U61" s="35">
        <v>236</v>
      </c>
      <c r="V61" s="35">
        <v>130</v>
      </c>
      <c r="W61" s="35">
        <v>197</v>
      </c>
      <c r="X61" s="35">
        <v>249</v>
      </c>
      <c r="Y61" s="35">
        <v>374</v>
      </c>
      <c r="Z61" s="35">
        <v>201</v>
      </c>
      <c r="AA61" s="35">
        <v>272</v>
      </c>
      <c r="AB61" s="36">
        <v>31</v>
      </c>
    </row>
    <row r="62" spans="1:28" s="27" customFormat="1" ht="18.75" customHeight="1">
      <c r="A62" s="55"/>
      <c r="B62" s="20" t="s">
        <v>24</v>
      </c>
      <c r="C62" s="38">
        <f t="shared" si="9"/>
        <v>1841</v>
      </c>
      <c r="D62" s="38">
        <f t="shared" si="10"/>
        <v>1238</v>
      </c>
      <c r="E62" s="41">
        <v>166</v>
      </c>
      <c r="F62" s="39">
        <v>176</v>
      </c>
      <c r="G62" s="39">
        <v>106</v>
      </c>
      <c r="H62" s="39">
        <v>164</v>
      </c>
      <c r="I62" s="39">
        <v>96</v>
      </c>
      <c r="J62" s="39">
        <v>138</v>
      </c>
      <c r="K62" s="39">
        <v>88</v>
      </c>
      <c r="L62" s="39">
        <v>124</v>
      </c>
      <c r="M62" s="39">
        <v>83</v>
      </c>
      <c r="N62" s="40">
        <v>97</v>
      </c>
      <c r="O62" s="21">
        <f t="shared" si="11"/>
        <v>603</v>
      </c>
      <c r="P62" s="41">
        <v>32</v>
      </c>
      <c r="Q62" s="39">
        <v>89</v>
      </c>
      <c r="R62" s="39">
        <v>32</v>
      </c>
      <c r="S62" s="39">
        <v>30</v>
      </c>
      <c r="T62" s="39">
        <v>43</v>
      </c>
      <c r="U62" s="39">
        <v>64</v>
      </c>
      <c r="V62" s="39">
        <v>27</v>
      </c>
      <c r="W62" s="39">
        <v>53</v>
      </c>
      <c r="X62" s="39">
        <v>46</v>
      </c>
      <c r="Y62" s="39">
        <v>89</v>
      </c>
      <c r="Z62" s="39">
        <v>50</v>
      </c>
      <c r="AA62" s="39">
        <v>42</v>
      </c>
      <c r="AB62" s="40">
        <v>6</v>
      </c>
    </row>
    <row r="63" spans="1:28" s="27" customFormat="1" ht="18.75" customHeight="1">
      <c r="A63" s="56"/>
      <c r="B63" s="23" t="s">
        <v>25</v>
      </c>
      <c r="C63" s="42">
        <f t="shared" si="9"/>
        <v>6563</v>
      </c>
      <c r="D63" s="42">
        <f t="shared" si="10"/>
        <v>4486</v>
      </c>
      <c r="E63" s="43">
        <v>753</v>
      </c>
      <c r="F63" s="44">
        <v>661</v>
      </c>
      <c r="G63" s="44">
        <v>399</v>
      </c>
      <c r="H63" s="44">
        <v>529</v>
      </c>
      <c r="I63" s="44">
        <v>426</v>
      </c>
      <c r="J63" s="44">
        <v>414</v>
      </c>
      <c r="K63" s="44">
        <v>217</v>
      </c>
      <c r="L63" s="44">
        <v>461</v>
      </c>
      <c r="M63" s="44">
        <v>289</v>
      </c>
      <c r="N63" s="45">
        <v>337</v>
      </c>
      <c r="O63" s="24">
        <f t="shared" si="11"/>
        <v>2077</v>
      </c>
      <c r="P63" s="43">
        <v>110</v>
      </c>
      <c r="Q63" s="44">
        <v>261</v>
      </c>
      <c r="R63" s="44">
        <v>120</v>
      </c>
      <c r="S63" s="44">
        <v>88</v>
      </c>
      <c r="T63" s="44">
        <v>185</v>
      </c>
      <c r="U63" s="44">
        <v>172</v>
      </c>
      <c r="V63" s="44">
        <v>103</v>
      </c>
      <c r="W63" s="44">
        <v>144</v>
      </c>
      <c r="X63" s="44">
        <v>203</v>
      </c>
      <c r="Y63" s="44">
        <v>285</v>
      </c>
      <c r="Z63" s="44">
        <v>151</v>
      </c>
      <c r="AA63" s="44">
        <v>230</v>
      </c>
      <c r="AB63" s="45">
        <v>25</v>
      </c>
    </row>
  </sheetData>
  <sheetProtection/>
  <mergeCells count="21">
    <mergeCell ref="A16:A18"/>
    <mergeCell ref="A19:A21"/>
    <mergeCell ref="A34:A36"/>
    <mergeCell ref="A31:A33"/>
    <mergeCell ref="A25:A27"/>
    <mergeCell ref="A22:A24"/>
    <mergeCell ref="A3:B3"/>
    <mergeCell ref="A4:A6"/>
    <mergeCell ref="A7:A9"/>
    <mergeCell ref="A28:A30"/>
    <mergeCell ref="A10:A12"/>
    <mergeCell ref="A13:A15"/>
    <mergeCell ref="A61:A63"/>
    <mergeCell ref="A37:A39"/>
    <mergeCell ref="A40:A42"/>
    <mergeCell ref="A43:A45"/>
    <mergeCell ref="A49:A51"/>
    <mergeCell ref="A52:A54"/>
    <mergeCell ref="A55:A57"/>
    <mergeCell ref="A58:A60"/>
    <mergeCell ref="A46:A48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Footer>&amp;C-&amp;P+176-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2010-08-25T01:47:19Z</cp:lastPrinted>
  <dcterms:created xsi:type="dcterms:W3CDTF">2006-07-26T05:33:18Z</dcterms:created>
  <dcterms:modified xsi:type="dcterms:W3CDTF">2010-08-31T04:04:13Z</dcterms:modified>
  <cp:category/>
  <cp:version/>
  <cp:contentType/>
  <cp:contentStatus/>
</cp:coreProperties>
</file>