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570" windowWidth="11715" windowHeight="5985" tabRatio="746" firstSheet="1" activeTab="1"/>
  </bookViews>
  <sheets>
    <sheet name="xxxxxxxx" sheetId="20" state="veryHidden" r:id="rId1"/>
    <sheet name="사방지지정내역서" sheetId="28" r:id="rId2"/>
  </sheets>
  <definedNames>
    <definedName name="Document_array" localSheetId="0">{"Book1","사방지지정명세서.xls"}</definedName>
    <definedName name="_xlnm.Print_Area" localSheetId="1">'사방지지정내역서'!$A$1:$L$254</definedName>
    <definedName name="_xlnm.Print_Titles">#N/A</definedName>
    <definedName name="사방지지정내역" localSheetId="1">#REF!</definedName>
    <definedName name="사방지지정내역">#REF!</definedName>
    <definedName name="_xlnm.Print_Titles" localSheetId="1">'사방지지정내역서'!$2:$4</definedName>
  </definedNames>
  <calcPr calcId="125725"/>
</workbook>
</file>

<file path=xl/sharedStrings.xml><?xml version="1.0" encoding="utf-8"?>
<sst xmlns="http://schemas.openxmlformats.org/spreadsheetml/2006/main" count="1742" uniqueCount="583">
  <si>
    <t>소   재   지</t>
  </si>
  <si>
    <t>지목</t>
  </si>
  <si>
    <t>지정면적(㎡)</t>
  </si>
  <si>
    <t>시군</t>
  </si>
  <si>
    <t>읍면</t>
  </si>
  <si>
    <t>리동</t>
  </si>
  <si>
    <t>지 번</t>
  </si>
  <si>
    <t>비고</t>
  </si>
  <si>
    <t>성 명</t>
  </si>
  <si>
    <t>사방지지정명세서.xls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</si>
  <si>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</si>
  <si>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</si>
  <si>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</si>
  <si>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</si>
  <si>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</si>
  <si>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</si>
  <si>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</si>
  <si>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</si>
  <si>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</si>
  <si>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</si>
  <si>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</si>
  <si>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</si>
  <si>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사업종류</t>
  </si>
  <si>
    <t>소유자 또는 점유자</t>
  </si>
  <si>
    <t>주소</t>
  </si>
  <si>
    <t>계</t>
  </si>
  <si>
    <t>김천</t>
  </si>
  <si>
    <t>산지사방</t>
  </si>
  <si>
    <t>김천</t>
  </si>
  <si>
    <t>대덕</t>
  </si>
  <si>
    <t>관기</t>
  </si>
  <si>
    <t>전</t>
  </si>
  <si>
    <t>경북 김천시 평화동 190-1 금산아파트 나동 304호</t>
  </si>
  <si>
    <t>이은희</t>
  </si>
  <si>
    <t>사방댐</t>
  </si>
  <si>
    <t>대구 달서구 유천동 488 유천포스코더샾 105동 902호</t>
  </si>
  <si>
    <t>이종복</t>
  </si>
  <si>
    <t>대구 서구 서대구로 64안길 18 (비산동)</t>
  </si>
  <si>
    <t>이세영</t>
  </si>
  <si>
    <t>경북 김천시 교동 950 코아루1차 106동 702호</t>
  </si>
  <si>
    <t>이인화</t>
  </si>
  <si>
    <t>산39</t>
  </si>
  <si>
    <t>임야</t>
  </si>
  <si>
    <t>대구 수성구 시지동 349 청구전원타운 103동 401호</t>
  </si>
  <si>
    <t>김원진</t>
  </si>
  <si>
    <t>산41</t>
  </si>
  <si>
    <t>대구 동구 신천동 630 신천주공2아파트 207동 706호</t>
  </si>
  <si>
    <t>김정태</t>
  </si>
  <si>
    <t>산116</t>
  </si>
  <si>
    <t>구거</t>
  </si>
  <si>
    <t>건설부</t>
  </si>
  <si>
    <t xml:space="preserve">조마 </t>
  </si>
  <si>
    <t>대방</t>
  </si>
  <si>
    <t>미등기</t>
  </si>
  <si>
    <t>유태룡</t>
  </si>
  <si>
    <t>2121-135</t>
  </si>
  <si>
    <t>천</t>
  </si>
  <si>
    <t>구미</t>
  </si>
  <si>
    <t>해평</t>
  </si>
  <si>
    <t>창림</t>
  </si>
  <si>
    <t>산45</t>
  </si>
  <si>
    <t>서울특별시 용산구 한강로3가 65-423</t>
  </si>
  <si>
    <t>최경환 외1</t>
  </si>
  <si>
    <t>산59</t>
  </si>
  <si>
    <t>농림수산부</t>
  </si>
  <si>
    <t>무을</t>
  </si>
  <si>
    <t>무수</t>
  </si>
  <si>
    <t>산49</t>
  </si>
  <si>
    <t>경북 구미시 무을면 무수리 180</t>
  </si>
  <si>
    <t>이태화</t>
  </si>
  <si>
    <t>계류보전</t>
  </si>
  <si>
    <t>경북 구미시 무을면 무수리 528</t>
  </si>
  <si>
    <t>이재식</t>
  </si>
  <si>
    <t>경북 구미시 무을면 무수리 493</t>
  </si>
  <si>
    <t>이영희</t>
  </si>
  <si>
    <t>경북 구미시 무을면 무수리 525</t>
  </si>
  <si>
    <t>이복식</t>
  </si>
  <si>
    <t>산180</t>
  </si>
  <si>
    <t>농수산부</t>
  </si>
  <si>
    <t>상주</t>
  </si>
  <si>
    <t>모동</t>
  </si>
  <si>
    <t>수봉</t>
  </si>
  <si>
    <t>답</t>
  </si>
  <si>
    <t>서울 강북구 수유동 554-87 중앙아트빌라 401호</t>
  </si>
  <si>
    <t>이주복</t>
  </si>
  <si>
    <t>수봉리</t>
  </si>
  <si>
    <t>박성만</t>
  </si>
  <si>
    <t>경북 상주시 모동면 수봉리 429</t>
  </si>
  <si>
    <t>김봉호</t>
  </si>
  <si>
    <t>산41-1</t>
  </si>
  <si>
    <t>대전 대덕구 계족산로 136, 504동 504호 (송촌동, 선비마을)</t>
  </si>
  <si>
    <t>박옥화</t>
  </si>
  <si>
    <t>경북 상주시 모동면 금천리 297</t>
  </si>
  <si>
    <t>김홍철</t>
  </si>
  <si>
    <t>산125</t>
  </si>
  <si>
    <t>건설교통부</t>
  </si>
  <si>
    <t>가장</t>
  </si>
  <si>
    <t>산95-3</t>
  </si>
  <si>
    <t>경기도 의정부시 금호동 229</t>
  </si>
  <si>
    <t>이인서</t>
  </si>
  <si>
    <t>경북 상주시 가장리 598</t>
  </si>
  <si>
    <t>이인옥</t>
  </si>
  <si>
    <t>산97-1</t>
  </si>
  <si>
    <t>서울 성북구 북악산로 851, 110동 903호 (정릉동, 정릉2차 이-편한세상)</t>
  </si>
  <si>
    <t>박형준</t>
  </si>
  <si>
    <t>군위</t>
  </si>
  <si>
    <t>고로</t>
  </si>
  <si>
    <t>학암</t>
  </si>
  <si>
    <t>대구 수성구 만촌동 산382-3 성좌아파트 비동 505호</t>
  </si>
  <si>
    <t>이충희</t>
  </si>
  <si>
    <t>유</t>
  </si>
  <si>
    <t>농림부</t>
  </si>
  <si>
    <t>산126-1</t>
  </si>
  <si>
    <t>경북 군위군 우보면 이화리 1118</t>
  </si>
  <si>
    <t>산141-1</t>
  </si>
  <si>
    <t>경북 영천시 망정동 116, 주공아파트 405동 1504호</t>
  </si>
  <si>
    <t>홍기자</t>
  </si>
  <si>
    <t>고령</t>
  </si>
  <si>
    <t>쌍림</t>
  </si>
  <si>
    <t>합가</t>
  </si>
  <si>
    <t>산56</t>
  </si>
  <si>
    <t>고령군 쌍림면 합가리 797</t>
  </si>
  <si>
    <t>이재율 외1</t>
  </si>
  <si>
    <t>산60</t>
  </si>
  <si>
    <t>고령군 쌍림면 합가리 117</t>
  </si>
  <si>
    <t>산275</t>
  </si>
  <si>
    <t>성주</t>
  </si>
  <si>
    <t>수륜</t>
  </si>
  <si>
    <t>오천</t>
  </si>
  <si>
    <t>산26</t>
  </si>
  <si>
    <t>산28</t>
  </si>
  <si>
    <t>경북 성주군 수륜면 오천리 37</t>
  </si>
  <si>
    <t>박결규</t>
  </si>
  <si>
    <t>산29-1</t>
  </si>
  <si>
    <t>경북 성주군 수륜면 오천리 272</t>
  </si>
  <si>
    <t>문광준</t>
  </si>
  <si>
    <t>산69</t>
  </si>
  <si>
    <t>칠곡</t>
  </si>
  <si>
    <t>가산</t>
  </si>
  <si>
    <t>금화</t>
  </si>
  <si>
    <t>산49-1</t>
  </si>
  <si>
    <t>경상북도</t>
  </si>
  <si>
    <t>석적</t>
  </si>
  <si>
    <t>중지</t>
  </si>
  <si>
    <t>산37-4</t>
  </si>
  <si>
    <t>칠곡군</t>
  </si>
  <si>
    <t>산37-5</t>
  </si>
  <si>
    <t>산37-6</t>
  </si>
  <si>
    <t>산40-24</t>
  </si>
  <si>
    <t>산40-29</t>
  </si>
  <si>
    <t>산40-31</t>
  </si>
  <si>
    <t>경북 성주군 수륜면 오천리 876(대구 서구 내당동 933-3 대표 박노길)</t>
  </si>
  <si>
    <t>경북 김천시 대덕면 관기리 360-1(경북 김천시 대덕면 관기리 706 (대표 장병우)</t>
  </si>
  <si>
    <t>사 방 지  지 정  내 역 서</t>
  </si>
  <si>
    <t>연일</t>
  </si>
  <si>
    <t>달전</t>
  </si>
  <si>
    <t>산110</t>
  </si>
  <si>
    <t>481-1</t>
  </si>
  <si>
    <t>포항시 북구 두호동 753 우방신천지타운 114-206</t>
  </si>
  <si>
    <t>김향자</t>
  </si>
  <si>
    <t>농림축산식품부</t>
  </si>
  <si>
    <t>진전</t>
  </si>
  <si>
    <t>11-2</t>
  </si>
  <si>
    <t>최성윤</t>
  </si>
  <si>
    <t>하천</t>
  </si>
  <si>
    <t>산31</t>
  </si>
  <si>
    <t>영일군</t>
  </si>
  <si>
    <t>산47-1</t>
  </si>
  <si>
    <t>영일군 오천읍 진전동 172-4</t>
  </si>
  <si>
    <t>박영수외2</t>
  </si>
  <si>
    <t>항사</t>
  </si>
  <si>
    <t>유지</t>
  </si>
  <si>
    <t>경기도 의왕시 포일동 487</t>
  </si>
  <si>
    <t>한국농어촌공사</t>
  </si>
  <si>
    <t>78</t>
  </si>
  <si>
    <t>포항시 죽도동 105</t>
  </si>
  <si>
    <t>영일군 오천읍 용덕동 135</t>
  </si>
  <si>
    <t>산81-1</t>
  </si>
  <si>
    <t>포항시 죽도동 158-45</t>
  </si>
  <si>
    <t>김해윤 외2</t>
  </si>
  <si>
    <t>산83-1</t>
  </si>
  <si>
    <t>북</t>
  </si>
  <si>
    <t>신광</t>
  </si>
  <si>
    <t>우각</t>
  </si>
  <si>
    <t>포항시 북구 신광면 우각리 80</t>
  </si>
  <si>
    <t>이원발</t>
  </si>
  <si>
    <t>산33</t>
  </si>
  <si>
    <t>포항시 북구 신광면 우각리 116</t>
  </si>
  <si>
    <t>여주이유정</t>
  </si>
  <si>
    <t>산35</t>
  </si>
  <si>
    <t>포항시 북구 신광면 우각리 179</t>
  </si>
  <si>
    <t>김갑수</t>
  </si>
  <si>
    <t>대구시 수성구 상동 162-48</t>
  </si>
  <si>
    <t>이기원</t>
  </si>
  <si>
    <t>대</t>
  </si>
  <si>
    <t>포항시 북구 신광면 우각리 138</t>
  </si>
  <si>
    <t>이충원</t>
  </si>
  <si>
    <t>1018-1</t>
  </si>
  <si>
    <t>호리</t>
  </si>
  <si>
    <t>산43</t>
  </si>
  <si>
    <t>청송군 현서면 백자동</t>
  </si>
  <si>
    <t>이석태</t>
  </si>
  <si>
    <t>산44-2</t>
  </si>
  <si>
    <t>포항시 북구 신광면 사정리 948</t>
  </si>
  <si>
    <t>산105</t>
  </si>
  <si>
    <t>포항시 북구 신광면 호리길65번길9</t>
  </si>
  <si>
    <t>정원준</t>
  </si>
  <si>
    <t>도로</t>
  </si>
  <si>
    <t>죽장</t>
  </si>
  <si>
    <t>가사</t>
  </si>
  <si>
    <t>산95-1</t>
  </si>
  <si>
    <t>경상남도 창원시 성산구 안민로 101번길 29,
108동 903호(안민동 대동청솔아파트)</t>
  </si>
  <si>
    <t>김종열</t>
  </si>
  <si>
    <t>봉계</t>
  </si>
  <si>
    <t>경상북도 영덕군 영덕읍 영덕대게로 821-15</t>
  </si>
  <si>
    <t>김월숙</t>
  </si>
  <si>
    <t>산40</t>
  </si>
  <si>
    <t>포항시 죽장면 입암리 143</t>
  </si>
  <si>
    <t>산107</t>
  </si>
  <si>
    <t>산108</t>
  </si>
  <si>
    <t>산111</t>
  </si>
  <si>
    <t>침곡</t>
  </si>
  <si>
    <t>194-2</t>
  </si>
  <si>
    <t>유원지</t>
  </si>
  <si>
    <t>경상북도 포항시 북구 죽장면 침곡길 124</t>
  </si>
  <si>
    <t>임성태</t>
  </si>
  <si>
    <t>194-3</t>
  </si>
  <si>
    <t>산27-4</t>
  </si>
  <si>
    <t>산105-1</t>
  </si>
  <si>
    <t>경기도 성남시 분당구 이매로123번길 12, 
103-407(이매동,이매포스파크)</t>
  </si>
  <si>
    <t>홍문희</t>
  </si>
  <si>
    <t>흥해</t>
  </si>
  <si>
    <t>매산</t>
  </si>
  <si>
    <t>경상북도 포항시 북구 흥해읍 매산길 48-5</t>
  </si>
  <si>
    <t>조부제</t>
  </si>
  <si>
    <t>551</t>
  </si>
  <si>
    <t>감포</t>
  </si>
  <si>
    <t>오류</t>
  </si>
  <si>
    <t>산221</t>
  </si>
  <si>
    <t>진해시 경화동 535</t>
  </si>
  <si>
    <t>박장백</t>
  </si>
  <si>
    <t>1329-2</t>
  </si>
  <si>
    <t>강동</t>
  </si>
  <si>
    <t>왕신</t>
  </si>
  <si>
    <t>산18</t>
  </si>
  <si>
    <t>경주시 강동면 왕신리 714</t>
  </si>
  <si>
    <t>김태우 외1인</t>
  </si>
  <si>
    <t>산21-1</t>
  </si>
  <si>
    <t>울산광역시 중구 당산2길 42-2(우정동)</t>
  </si>
  <si>
    <t>이선곤 외2인</t>
  </si>
  <si>
    <t>산318</t>
  </si>
  <si>
    <t>건천</t>
  </si>
  <si>
    <t>대곡</t>
  </si>
  <si>
    <t>산12</t>
  </si>
  <si>
    <t>포항시 북구 도호동 1058 두호아파트 18-302</t>
  </si>
  <si>
    <t>김순란</t>
  </si>
  <si>
    <t>산13</t>
  </si>
  <si>
    <t>대구 수성구 만촌동 1429-5 메트로팔레스 508-1201</t>
  </si>
  <si>
    <t>지덕구</t>
  </si>
  <si>
    <t>산156</t>
  </si>
  <si>
    <t>송선</t>
  </si>
  <si>
    <t>764</t>
  </si>
  <si>
    <t>인천시 남동구 구월동 342-1 신세계아파트 2-404</t>
  </si>
  <si>
    <t>손옥란</t>
  </si>
  <si>
    <t>1515-29</t>
  </si>
  <si>
    <t>소방방제청</t>
  </si>
  <si>
    <t>산140-4</t>
  </si>
  <si>
    <t>서울시 송파구 삼전동 73-1 초원빌라301</t>
  </si>
  <si>
    <t>김요민</t>
  </si>
  <si>
    <t>산199</t>
  </si>
  <si>
    <t>내남</t>
  </si>
  <si>
    <t>안심</t>
  </si>
  <si>
    <t>618-11</t>
  </si>
  <si>
    <t>양어장</t>
  </si>
  <si>
    <t>울산광역시 남구 문수로 359번길 31</t>
  </si>
  <si>
    <t>김정득</t>
  </si>
  <si>
    <t>618-13</t>
  </si>
  <si>
    <t>부산시 동래구 안락동 585</t>
  </si>
  <si>
    <t>정일용</t>
  </si>
  <si>
    <t>산내</t>
  </si>
  <si>
    <t>내칠</t>
  </si>
  <si>
    <t>49</t>
  </si>
  <si>
    <t>경상북도 경주시 산내면 곧은터길 95</t>
  </si>
  <si>
    <t>김영자</t>
  </si>
  <si>
    <t>55-1</t>
  </si>
  <si>
    <t>월성군</t>
  </si>
  <si>
    <t>산106</t>
  </si>
  <si>
    <t>경주시 성동동 43-2</t>
  </si>
  <si>
    <t>추교춘</t>
  </si>
  <si>
    <t>산359</t>
  </si>
  <si>
    <t>대현</t>
  </si>
  <si>
    <t>산505</t>
  </si>
  <si>
    <t>박수자</t>
  </si>
  <si>
    <t>산632</t>
  </si>
  <si>
    <t>1619</t>
  </si>
  <si>
    <t>양북</t>
  </si>
  <si>
    <t>안동</t>
  </si>
  <si>
    <t>산383-1</t>
  </si>
  <si>
    <t>조주현</t>
  </si>
  <si>
    <t>장항</t>
  </si>
  <si>
    <t>산320</t>
  </si>
  <si>
    <t>산림청</t>
  </si>
  <si>
    <t>산623</t>
  </si>
  <si>
    <t>외동</t>
  </si>
  <si>
    <t>말방</t>
  </si>
  <si>
    <t>14</t>
  </si>
  <si>
    <t>박동수</t>
  </si>
  <si>
    <t>산10-1</t>
  </si>
  <si>
    <t>경주시 외동읍 말방리 117</t>
  </si>
  <si>
    <t>우병호</t>
  </si>
  <si>
    <t>산10-2</t>
  </si>
  <si>
    <t>김규보</t>
  </si>
  <si>
    <t>신32-1</t>
  </si>
  <si>
    <t>경주시 외동읍 말방리 298</t>
  </si>
  <si>
    <t>이규백</t>
  </si>
  <si>
    <t>이수영</t>
  </si>
  <si>
    <t>천북</t>
  </si>
  <si>
    <t>갈곡</t>
  </si>
  <si>
    <t>산54</t>
  </si>
  <si>
    <t>경상북도 경주시 태종로693(노서동)</t>
  </si>
  <si>
    <t>김헌영</t>
  </si>
  <si>
    <t>산54-2</t>
  </si>
  <si>
    <t>경상북도 경주시 천북면 갈곡리 86-1</t>
  </si>
  <si>
    <t>대자원</t>
  </si>
  <si>
    <t>산54-8</t>
  </si>
  <si>
    <t>경상북도 경주시 천북면 갈곡삼막길 34</t>
  </si>
  <si>
    <t>86-1</t>
  </si>
  <si>
    <t>대자원 외1인</t>
  </si>
  <si>
    <t>하동</t>
  </si>
  <si>
    <t>105-3</t>
  </si>
  <si>
    <t>이상금</t>
  </si>
  <si>
    <t>783</t>
  </si>
  <si>
    <t>791</t>
  </si>
  <si>
    <t>산74</t>
  </si>
  <si>
    <t>경북 경주시 하동 622-2</t>
  </si>
  <si>
    <t>산213</t>
  </si>
  <si>
    <t>호동</t>
  </si>
  <si>
    <t>경주시 감포읍 전동리 292</t>
  </si>
  <si>
    <t>산사태복구</t>
  </si>
  <si>
    <t>양남</t>
  </si>
  <si>
    <t>효동</t>
  </si>
  <si>
    <t>1057</t>
  </si>
  <si>
    <t>경주 원효로 213번길 5</t>
  </si>
  <si>
    <t>전춘길 외2</t>
  </si>
  <si>
    <t>1070</t>
  </si>
  <si>
    <t>전병욱</t>
  </si>
  <si>
    <t>산290-2</t>
  </si>
  <si>
    <t>울산 중구 태화동 22-4</t>
  </si>
  <si>
    <t>남동진 외1</t>
  </si>
  <si>
    <t>산291-3</t>
  </si>
  <si>
    <t>울산 북구 매산로 65 103-901</t>
  </si>
  <si>
    <t>김봉석</t>
  </si>
  <si>
    <t>산573</t>
  </si>
  <si>
    <t>산574</t>
  </si>
  <si>
    <t>용당</t>
  </si>
  <si>
    <t>산153</t>
  </si>
  <si>
    <t>전 경 애</t>
  </si>
  <si>
    <t>산157</t>
  </si>
  <si>
    <t>김 성</t>
  </si>
  <si>
    <t>697-2</t>
  </si>
  <si>
    <t>강구희 외3</t>
  </si>
  <si>
    <t>698-3</t>
  </si>
  <si>
    <t>강 복 수</t>
  </si>
  <si>
    <t>810</t>
  </si>
  <si>
    <t>산169</t>
  </si>
  <si>
    <t xml:space="preserve"> 경주시 양북면 용당리 639</t>
  </si>
  <si>
    <t>차 동 익</t>
  </si>
  <si>
    <t>산170</t>
  </si>
  <si>
    <t>권 오 경</t>
  </si>
  <si>
    <t>산171</t>
  </si>
  <si>
    <t>김 태 균</t>
  </si>
  <si>
    <t>산172</t>
  </si>
  <si>
    <t>차 동 기</t>
  </si>
  <si>
    <t>산173</t>
  </si>
  <si>
    <t>산183</t>
  </si>
  <si>
    <t>667</t>
  </si>
  <si>
    <t>차 보 환</t>
  </si>
  <si>
    <t>신녕</t>
  </si>
  <si>
    <t>부산</t>
  </si>
  <si>
    <t>1115</t>
  </si>
  <si>
    <t>1117</t>
  </si>
  <si>
    <t>산137</t>
  </si>
  <si>
    <t>임고</t>
  </si>
  <si>
    <t>금대</t>
  </si>
  <si>
    <t>342-1</t>
  </si>
  <si>
    <t>대구시 동구 화랑로 80길 8, 107동 1005호
(방촌동 우방강촌마을)</t>
  </si>
  <si>
    <t>노동현</t>
  </si>
  <si>
    <t>고속도로변사방댐</t>
  </si>
  <si>
    <t>343-1</t>
  </si>
  <si>
    <t>산37-3</t>
  </si>
  <si>
    <t>영천시 임고면 금대리 393-1</t>
  </si>
  <si>
    <t>이순상</t>
  </si>
  <si>
    <t>산40-2</t>
  </si>
  <si>
    <t>영천시 임고면 금대리 345</t>
  </si>
  <si>
    <t>김재문</t>
  </si>
  <si>
    <t>산41-9</t>
  </si>
  <si>
    <t>화북</t>
  </si>
  <si>
    <t>입석</t>
  </si>
  <si>
    <t>영천시</t>
  </si>
  <si>
    <t>산30</t>
  </si>
  <si>
    <t>산115</t>
  </si>
  <si>
    <t>산58</t>
  </si>
  <si>
    <t>홍성도 외1</t>
  </si>
  <si>
    <t>영덕</t>
  </si>
  <si>
    <t>노물</t>
  </si>
  <si>
    <t>박태원</t>
  </si>
  <si>
    <t>197-2</t>
  </si>
  <si>
    <t>영덕군</t>
  </si>
  <si>
    <t>삼계</t>
  </si>
  <si>
    <t>산80</t>
  </si>
  <si>
    <t>대구 수성구 지산동 761 녹원맨션 109-303</t>
  </si>
  <si>
    <t>윤영희</t>
  </si>
  <si>
    <t>산146</t>
  </si>
  <si>
    <t>경기도 미금시 도농동 260-3</t>
  </si>
  <si>
    <t>김경만</t>
  </si>
  <si>
    <t>영해</t>
  </si>
  <si>
    <t>산141</t>
  </si>
  <si>
    <t>성내동 837</t>
  </si>
  <si>
    <t>신유술 외1인</t>
  </si>
  <si>
    <t>산142-4</t>
  </si>
  <si>
    <t>연평동</t>
  </si>
  <si>
    <t>신규열</t>
  </si>
  <si>
    <t>산196</t>
  </si>
  <si>
    <t>지품</t>
  </si>
  <si>
    <t>수암</t>
  </si>
  <si>
    <t>영덕군 지품면 수암동 234</t>
  </si>
  <si>
    <t>차칠성</t>
  </si>
  <si>
    <t>산10</t>
  </si>
  <si>
    <t>경북 청도군 청도읍 고수구길 95-1</t>
  </si>
  <si>
    <t>최희숙</t>
  </si>
  <si>
    <t>산140</t>
  </si>
  <si>
    <t>창수</t>
  </si>
  <si>
    <t>신리</t>
  </si>
  <si>
    <t>산86</t>
  </si>
  <si>
    <t>경북 영덕군 축산면 신돌석장군1길 46-17</t>
  </si>
  <si>
    <t>주태화</t>
  </si>
  <si>
    <t>산87</t>
  </si>
  <si>
    <t>김윤규</t>
  </si>
  <si>
    <t>산152</t>
  </si>
  <si>
    <t>서울 구로구 개봉동 50-46 별장빌라 비 02</t>
  </si>
  <si>
    <t>이종국</t>
  </si>
  <si>
    <t>461-42</t>
  </si>
  <si>
    <t>오촌</t>
  </si>
  <si>
    <t>산122</t>
  </si>
  <si>
    <t>영덕군 창수면 오촌리 314</t>
  </si>
  <si>
    <t>재령이씨존재파종회</t>
  </si>
  <si>
    <t>경상북도 영덕군 창수면 인량1길 11-4</t>
  </si>
  <si>
    <t>최병인</t>
  </si>
  <si>
    <t>산126</t>
  </si>
  <si>
    <t>산127</t>
  </si>
  <si>
    <t>서울특별시 서초구 서초대로 64길 26, 103호</t>
  </si>
  <si>
    <t>유미현</t>
  </si>
  <si>
    <t>산177</t>
  </si>
  <si>
    <t>407</t>
  </si>
  <si>
    <t>대구 동구 신서동 823-7 신서그린빌 101동 909호</t>
  </si>
  <si>
    <t>차화영</t>
  </si>
  <si>
    <t>409</t>
  </si>
  <si>
    <t>410</t>
  </si>
  <si>
    <t>부산시 연제구 연산동 1310-8 동원룸 504</t>
  </si>
  <si>
    <t>최정원</t>
  </si>
  <si>
    <t>632</t>
  </si>
  <si>
    <t>산10-10</t>
  </si>
  <si>
    <t>산15-1</t>
  </si>
  <si>
    <t>318-8</t>
  </si>
  <si>
    <t>박상진</t>
  </si>
  <si>
    <t>320</t>
  </si>
  <si>
    <t>축산</t>
  </si>
  <si>
    <t>부곡</t>
  </si>
  <si>
    <t>118-2</t>
  </si>
  <si>
    <t>목장용지</t>
  </si>
  <si>
    <t>경북 영덕군 축산면 부곡리 147</t>
  </si>
  <si>
    <t>이태명</t>
  </si>
  <si>
    <t>산83</t>
  </si>
  <si>
    <t>포항시 북구 죽도동 36-24</t>
  </si>
  <si>
    <t>허무자</t>
  </si>
  <si>
    <t>산84</t>
  </si>
  <si>
    <t>서울 서초구 서초동 1507-38   서초두산위브2 505호</t>
  </si>
  <si>
    <t>이만유</t>
  </si>
  <si>
    <t>산84-1</t>
  </si>
  <si>
    <t>경북 영덕군 강구면 금호리 190-3</t>
  </si>
  <si>
    <t>신병복</t>
  </si>
  <si>
    <t>산84-2</t>
  </si>
  <si>
    <t>한화순</t>
  </si>
  <si>
    <t>경북 경주시 황성동 533-2 현대아파트 202동 204호</t>
  </si>
  <si>
    <t>최병미</t>
  </si>
  <si>
    <t>각북</t>
  </si>
  <si>
    <t>금천</t>
  </si>
  <si>
    <t>4</t>
  </si>
  <si>
    <t>대구 달서구 상인동 42보성상은아파트 101-902</t>
  </si>
  <si>
    <t>박배용</t>
  </si>
  <si>
    <t>734</t>
  </si>
  <si>
    <t>국토교통부</t>
  </si>
  <si>
    <t>산71</t>
  </si>
  <si>
    <t>대구광역시 남구 봉덕동 1204-2</t>
  </si>
  <si>
    <t>서민석</t>
  </si>
  <si>
    <t>산72</t>
  </si>
  <si>
    <t>대구광역시 중구 명륜로 23길 9(남산동)</t>
  </si>
  <si>
    <t>소영자</t>
  </si>
  <si>
    <t>박곡</t>
  </si>
  <si>
    <t>산67-8</t>
  </si>
  <si>
    <t>청도군 이서면 신안길 29-1</t>
  </si>
  <si>
    <t>박희찬</t>
  </si>
  <si>
    <t>산67-13</t>
  </si>
  <si>
    <t>정권숙</t>
  </si>
  <si>
    <t>산81</t>
  </si>
  <si>
    <t>청도군 금천면 박곡리 180</t>
  </si>
  <si>
    <t>김우연</t>
  </si>
  <si>
    <t>청도군 금천면 박곡리 176</t>
  </si>
  <si>
    <t>박재해</t>
  </si>
  <si>
    <t>산90</t>
  </si>
  <si>
    <t>산92</t>
  </si>
  <si>
    <t>청도군</t>
  </si>
  <si>
    <t>매전</t>
  </si>
  <si>
    <t>용산</t>
  </si>
  <si>
    <t>252-2</t>
  </si>
  <si>
    <t>김미옥</t>
  </si>
  <si>
    <t>1406</t>
  </si>
  <si>
    <t>산45-1</t>
  </si>
  <si>
    <t>부산광역시 해운대구 중동2로 12</t>
  </si>
  <si>
    <t>김군지</t>
  </si>
  <si>
    <t>덕구</t>
  </si>
  <si>
    <t>산181</t>
  </si>
  <si>
    <t>서울 강남구 신사동 575-1</t>
  </si>
  <si>
    <t>593-1</t>
  </si>
  <si>
    <t>593-7</t>
  </si>
  <si>
    <t>신화</t>
  </si>
  <si>
    <t>392</t>
  </si>
  <si>
    <t>393-2</t>
  </si>
  <si>
    <t>서울 강동구 천호동 75-12</t>
  </si>
  <si>
    <t>451</t>
  </si>
  <si>
    <t>울진군 북면 신화리 391</t>
  </si>
  <si>
    <t>452</t>
  </si>
  <si>
    <t>울진</t>
  </si>
  <si>
    <t>읍남</t>
  </si>
  <si>
    <t>산89</t>
  </si>
  <si>
    <t xml:space="preserve"> 울진군</t>
  </si>
  <si>
    <t>서</t>
  </si>
  <si>
    <t>태하</t>
  </si>
  <si>
    <t>산58-1</t>
  </si>
  <si>
    <t>울릉군</t>
  </si>
  <si>
    <t>포항 남</t>
  </si>
  <si>
    <t>포항</t>
  </si>
  <si>
    <t>포항 북</t>
  </si>
  <si>
    <t>경주</t>
  </si>
  <si>
    <t>경주</t>
  </si>
  <si>
    <t>영천</t>
  </si>
  <si>
    <t>영천</t>
  </si>
  <si>
    <t>영덕</t>
  </si>
  <si>
    <t>영덕</t>
  </si>
  <si>
    <t>청도</t>
  </si>
  <si>
    <t>청도</t>
  </si>
  <si>
    <t>울진</t>
  </si>
  <si>
    <t>울릉</t>
  </si>
  <si>
    <t>경남 김해시 가야로 451번길 9, 105동 905호(동상동,롯데캐슬가야아파트)</t>
  </si>
  <si>
    <t>울산광역시 중구 성안동 792-3 대협팔래스 101동 206호</t>
  </si>
  <si>
    <t>울산 울주군 범서읍 천상리 300-3 천상필그린 101동 906호</t>
  </si>
  <si>
    <t>강원도 평창군 평창읍 평창중앙로 130, 에이동 305호(평창1차아파트)</t>
  </si>
  <si>
    <t>캐나다국 온타리오 엘5알 4비1 미시사가 킹스브리지가든서클 2318-25</t>
  </si>
  <si>
    <t>울산시 북구 달천동 887 달천아이파크 2차 301-105</t>
  </si>
  <si>
    <t>경주시 감포읍 오류리 942</t>
  </si>
  <si>
    <t>경주시 양북면 용당리 118</t>
  </si>
  <si>
    <t>경주시 동성로 131-10(황오동)</t>
  </si>
  <si>
    <t>서울 광진구 구의동 225-45 201호</t>
  </si>
  <si>
    <t>경주시 양북면 용당리 639</t>
  </si>
  <si>
    <t>구미시 인의동 651 대동다숲 101-1304</t>
  </si>
  <si>
    <t>대구시 동구 화랑로 80길 8, 107동 1005호(방촌동 우방강촌마을)</t>
  </si>
  <si>
    <t>인천광역시 남동구 만수동 118-25 효성상아맨션 1동 1207호</t>
  </si>
  <si>
    <t>서울특별시 강남구 역삼로 309, 102동 1302호(역삼동, 래미안펜타빌)</t>
  </si>
  <si>
    <t>캐나다 브리티시콜롬비아주 코퀴틀람 팀버카운트 3078</t>
  </si>
  <si>
    <t>경산시 삼성현로91길 45 101동 1201호 (사동,화성파크드림)</t>
  </si>
  <si>
    <t>장세항</t>
  </si>
  <si>
    <t>장영동</t>
  </si>
  <si>
    <t>장세장</t>
  </si>
  <si>
    <t>구미</t>
  </si>
  <si>
    <t>관기1리마을회관</t>
  </si>
  <si>
    <t>선산일선김씨지평공파죽헌공소문중</t>
  </si>
  <si>
    <t>순천박씨신손공파종중</t>
  </si>
  <si>
    <t>경주김씨영분공파모정문중</t>
  </si>
  <si>
    <t>학교법인서포학원</t>
  </si>
  <si>
    <t>하동큰마을신등산계</t>
  </si>
  <si>
    <t>김해허씨재학공전동서계문중</t>
  </si>
  <si>
    <t>덕구온천개발주식회사</t>
  </si>
  <si>
    <t>지 적
(㎡)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</si>
</sst>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0_);[Red]\(0\)"/>
    <numFmt numFmtId="177" formatCode="_ * #,##0_ ;_ * \-#,##0_ ;_ * &quot;-&quot;_ ;_ @_ "/>
    <numFmt numFmtId="178" formatCode="_ * #,##0.00_ ;_ * \-#,##0.00_ ;_ * &quot;-&quot;??_ ;_ @_ "/>
    <numFmt numFmtId="179" formatCode="#,##0.00_ "/>
    <numFmt numFmtId="180" formatCode="#,##0&quot;?_);[Red]\(#,##0&quot;&quot;?&quot;\)"/>
    <numFmt numFmtId="181" formatCode="#,##0.00&quot;?_);[Red]\(#,##0.00&quot;&quot;?&quot;\)"/>
    <numFmt numFmtId="182" formatCode="#,##0\ &quot;F&quot;;\-#,##0\ &quot;F&quot;"/>
    <numFmt numFmtId="183" formatCode="#,##0&quot; F&quot;_);[Red]\(#,##0&quot; F&quot;\)"/>
    <numFmt numFmtId="184" formatCode="#,##0;[Red]&quot;-&quot;#,##0"/>
    <numFmt numFmtId="185" formatCode="#,##0_ "/>
  </numFmts>
  <fonts count="25">
    <font>
      <sz val="11"/>
      <name val="바탕체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바탕"/>
      <family val="1"/>
    </font>
    <font>
      <sz val="9"/>
      <name val="바탕체"/>
      <family val="1"/>
    </font>
    <font>
      <sz val="11"/>
      <name val="굴림체"/>
      <family val="3"/>
    </font>
    <font>
      <sz val="12"/>
      <name val="뼻뮝"/>
      <family val="1"/>
    </font>
    <font>
      <sz val="12"/>
      <name val="¹UAAA¼"/>
      <family val="3"/>
    </font>
    <font>
      <b/>
      <u val="single"/>
      <sz val="13"/>
      <name val="굴림체"/>
      <family val="3"/>
    </font>
    <font>
      <sz val="12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바탕체"/>
      <family val="1"/>
    </font>
    <font>
      <sz val="9"/>
      <color theme="1"/>
      <name val="굴림"/>
      <family val="3"/>
    </font>
    <font>
      <sz val="11"/>
      <name val="돋움"/>
      <family val="3"/>
    </font>
    <font>
      <sz val="8"/>
      <name val="바탕체"/>
      <family val="1"/>
    </font>
    <font>
      <sz val="9"/>
      <name val="굴림"/>
      <family val="3"/>
    </font>
    <font>
      <sz val="8"/>
      <name val="맑은 고딕"/>
      <family val="3"/>
    </font>
    <font>
      <sz val="8"/>
      <name val="Calibri"/>
      <family val="2"/>
      <scheme val="minor"/>
    </font>
    <font>
      <b/>
      <sz val="9"/>
      <name val="굴림"/>
      <family val="3"/>
    </font>
    <font>
      <sz val="9"/>
      <color indexed="8"/>
      <name val="굴림"/>
      <family val="3"/>
    </font>
    <font>
      <b/>
      <sz val="9"/>
      <color theme="1"/>
      <name val="굴림"/>
      <family val="3"/>
    </font>
    <font>
      <b/>
      <sz val="9"/>
      <name val="바탕체"/>
      <family val="1"/>
    </font>
    <font>
      <sz val="20"/>
      <name val="굴림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" fillId="0" borderId="0">
      <alignment/>
      <protection/>
    </xf>
    <xf numFmtId="0" fontId="8" fillId="0" borderId="0" applyFill="0" applyBorder="0" applyProtection="0">
      <alignment horizontal="centerContinuous" vertical="center"/>
    </xf>
    <xf numFmtId="0" fontId="9" fillId="2" borderId="0" applyFill="0" applyBorder="0" applyProtection="0">
      <alignment horizontal="center" vertical="center"/>
    </xf>
    <xf numFmtId="9" fontId="5" fillId="2" borderId="0" applyFill="0" applyBorder="0" applyProtection="0">
      <alignment horizontal="right"/>
    </xf>
    <xf numFmtId="10" fontId="5" fillId="0" borderId="0" applyFill="0" applyBorder="0" applyProtection="0">
      <alignment horizontal="right"/>
    </xf>
    <xf numFmtId="0" fontId="6" fillId="0" borderId="0">
      <alignment/>
      <protection/>
    </xf>
    <xf numFmtId="41" fontId="0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" fillId="0" borderId="0">
      <alignment/>
      <protection/>
    </xf>
    <xf numFmtId="182" fontId="5" fillId="0" borderId="0" applyFont="0" applyFill="0" applyBorder="0" applyAlignment="0" applyProtection="0"/>
    <xf numFmtId="179" fontId="5" fillId="2" borderId="0" applyFill="0" applyBorder="0" applyProtection="0">
      <alignment horizontal="right"/>
    </xf>
    <xf numFmtId="183" fontId="5" fillId="0" borderId="0" applyFont="0" applyFill="0" applyBorder="0" applyAlignment="0" applyProtection="0"/>
    <xf numFmtId="0" fontId="13" fillId="0" borderId="0" applyAlignment="0">
      <protection/>
    </xf>
    <xf numFmtId="0" fontId="1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41" fontId="15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129">
    <xf numFmtId="0" fontId="0" fillId="0" borderId="0" xfId="0"/>
    <xf numFmtId="0" fontId="0" fillId="0" borderId="0" xfId="0" applyFont="1"/>
    <xf numFmtId="0" fontId="10" fillId="3" borderId="0" xfId="42" applyFont="1" applyFill="1">
      <alignment/>
      <protection/>
    </xf>
    <xf numFmtId="0" fontId="1" fillId="0" borderId="0" xfId="42">
      <alignment/>
      <protection/>
    </xf>
    <xf numFmtId="0" fontId="1" fillId="3" borderId="0" xfId="42" applyFill="1">
      <alignment/>
      <protection/>
    </xf>
    <xf numFmtId="0" fontId="1" fillId="4" borderId="1" xfId="42" applyFill="1" applyBorder="1">
      <alignment/>
      <protection/>
    </xf>
    <xf numFmtId="0" fontId="11" fillId="5" borderId="2" xfId="42" applyFont="1" applyFill="1" applyBorder="1" applyAlignment="1">
      <alignment horizontal="center"/>
      <protection/>
    </xf>
    <xf numFmtId="0" fontId="12" fillId="6" borderId="3" xfId="42" applyFont="1" applyFill="1" applyBorder="1" applyAlignment="1">
      <alignment horizontal="center"/>
      <protection/>
    </xf>
    <xf numFmtId="0" fontId="11" fillId="5" borderId="3" xfId="42" applyFont="1" applyFill="1" applyBorder="1" applyAlignment="1">
      <alignment horizontal="center"/>
      <protection/>
    </xf>
    <xf numFmtId="0" fontId="11" fillId="5" borderId="4" xfId="42" applyFont="1" applyFill="1" applyBorder="1" applyAlignment="1">
      <alignment horizontal="center"/>
      <protection/>
    </xf>
    <xf numFmtId="0" fontId="1" fillId="4" borderId="5" xfId="42" applyFill="1" applyBorder="1">
      <alignment/>
      <protection/>
    </xf>
    <xf numFmtId="0" fontId="1" fillId="4" borderId="6" xfId="42" applyFill="1" applyBorder="1">
      <alignment/>
      <protection/>
    </xf>
    <xf numFmtId="176" fontId="0" fillId="0" borderId="0" xfId="0" applyNumberFormat="1" applyAlignment="1">
      <alignment wrapText="1"/>
    </xf>
    <xf numFmtId="0" fontId="0" fillId="0" borderId="0" xfId="0" applyFont="1"/>
    <xf numFmtId="0" fontId="4" fillId="0" borderId="0" xfId="0" applyFont="1" applyFill="1"/>
    <xf numFmtId="0" fontId="4" fillId="7" borderId="0" xfId="0" applyFont="1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/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Fill="1"/>
    <xf numFmtId="0" fontId="4" fillId="7" borderId="0" xfId="0" applyFont="1" applyFill="1"/>
    <xf numFmtId="41" fontId="21" fillId="7" borderId="7" xfId="43" applyNumberFormat="1" applyFont="1" applyFill="1" applyBorder="1" applyAlignment="1">
      <alignment horizontal="center" vertical="center"/>
      <protection/>
    </xf>
    <xf numFmtId="41" fontId="21" fillId="7" borderId="7" xfId="43" applyNumberFormat="1" applyFont="1" applyFill="1" applyBorder="1" applyAlignment="1">
      <alignment vertical="center"/>
      <protection/>
    </xf>
    <xf numFmtId="0" fontId="17" fillId="7" borderId="7" xfId="44" applyFont="1" applyFill="1" applyBorder="1" applyAlignment="1">
      <alignment horizontal="center" vertical="center"/>
      <protection/>
    </xf>
    <xf numFmtId="41" fontId="14" fillId="7" borderId="7" xfId="43" applyNumberFormat="1" applyFont="1" applyFill="1" applyBorder="1" applyAlignment="1">
      <alignment horizontal="center" vertical="center"/>
      <protection/>
    </xf>
    <xf numFmtId="0" fontId="14" fillId="7" borderId="7" xfId="44" applyFont="1" applyFill="1" applyBorder="1" applyAlignment="1">
      <alignment horizontal="center" vertical="center"/>
      <protection/>
    </xf>
    <xf numFmtId="41" fontId="14" fillId="7" borderId="7" xfId="35" applyFont="1" applyFill="1" applyBorder="1" applyAlignment="1">
      <alignment horizontal="right" vertical="center"/>
    </xf>
    <xf numFmtId="41" fontId="17" fillId="7" borderId="7" xfId="35" applyFont="1" applyFill="1" applyBorder="1" applyAlignment="1">
      <alignment horizontal="right" vertical="center"/>
    </xf>
    <xf numFmtId="0" fontId="17" fillId="7" borderId="7" xfId="0" applyFont="1" applyFill="1" applyBorder="1" applyAlignment="1">
      <alignment horizontal="center" vertical="center"/>
    </xf>
    <xf numFmtId="176" fontId="17" fillId="7" borderId="7" xfId="0" applyNumberFormat="1" applyFont="1" applyFill="1" applyBorder="1" applyAlignment="1">
      <alignment horizontal="center" vertical="center"/>
    </xf>
    <xf numFmtId="176" fontId="17" fillId="7" borderId="7" xfId="0" applyNumberFormat="1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/>
    </xf>
    <xf numFmtId="176" fontId="20" fillId="7" borderId="7" xfId="0" applyNumberFormat="1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vertical="center"/>
    </xf>
    <xf numFmtId="0" fontId="14" fillId="7" borderId="7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176" fontId="20" fillId="7" borderId="7" xfId="0" applyNumberFormat="1" applyFont="1" applyFill="1" applyBorder="1" applyAlignment="1">
      <alignment horizontal="left" vertical="center" wrapText="1"/>
    </xf>
    <xf numFmtId="176" fontId="21" fillId="7" borderId="7" xfId="43" applyNumberFormat="1" applyFont="1" applyFill="1" applyBorder="1" applyAlignment="1">
      <alignment horizontal="left" vertical="center" wrapText="1"/>
      <protection/>
    </xf>
    <xf numFmtId="176" fontId="14" fillId="7" borderId="7" xfId="43" applyNumberFormat="1" applyFont="1" applyFill="1" applyBorder="1" applyAlignment="1">
      <alignment horizontal="left" vertical="center" wrapText="1"/>
      <protection/>
    </xf>
    <xf numFmtId="176" fontId="14" fillId="7" borderId="7" xfId="43" applyNumberFormat="1" applyFont="1" applyFill="1" applyBorder="1" applyAlignment="1">
      <alignment horizontal="left" vertical="center" shrinkToFit="1"/>
      <protection/>
    </xf>
    <xf numFmtId="176" fontId="14" fillId="7" borderId="7" xfId="43" applyNumberFormat="1" applyFont="1" applyFill="1" applyBorder="1" applyAlignment="1">
      <alignment horizontal="left" vertical="center" wrapText="1" shrinkToFit="1"/>
      <protection/>
    </xf>
    <xf numFmtId="41" fontId="21" fillId="7" borderId="5" xfId="43" applyNumberFormat="1" applyFont="1" applyFill="1" applyBorder="1" applyAlignment="1">
      <alignment horizontal="center" vertical="center"/>
      <protection/>
    </xf>
    <xf numFmtId="0" fontId="17" fillId="7" borderId="5" xfId="44" applyFont="1" applyFill="1" applyBorder="1" applyAlignment="1">
      <alignment horizontal="center" vertical="center"/>
      <protection/>
    </xf>
    <xf numFmtId="41" fontId="21" fillId="7" borderId="8" xfId="43" applyNumberFormat="1" applyFont="1" applyFill="1" applyBorder="1" applyAlignment="1">
      <alignment horizontal="center" vertical="center"/>
      <protection/>
    </xf>
    <xf numFmtId="41" fontId="21" fillId="7" borderId="8" xfId="43" applyNumberFormat="1" applyFont="1" applyFill="1" applyBorder="1" applyAlignment="1">
      <alignment vertical="center"/>
      <protection/>
    </xf>
    <xf numFmtId="0" fontId="17" fillId="7" borderId="8" xfId="44" applyFont="1" applyFill="1" applyBorder="1" applyAlignment="1">
      <alignment horizontal="center" vertical="center"/>
      <protection/>
    </xf>
    <xf numFmtId="41" fontId="21" fillId="7" borderId="5" xfId="43" applyNumberFormat="1" applyFont="1" applyFill="1" applyBorder="1" applyAlignment="1">
      <alignment vertical="center"/>
      <protection/>
    </xf>
    <xf numFmtId="41" fontId="21" fillId="7" borderId="9" xfId="43" applyNumberFormat="1" applyFont="1" applyFill="1" applyBorder="1" applyAlignment="1">
      <alignment horizontal="center" vertical="center"/>
      <protection/>
    </xf>
    <xf numFmtId="41" fontId="21" fillId="7" borderId="9" xfId="43" applyNumberFormat="1" applyFont="1" applyFill="1" applyBorder="1" applyAlignment="1">
      <alignment vertical="center"/>
      <protection/>
    </xf>
    <xf numFmtId="0" fontId="17" fillId="7" borderId="9" xfId="44" applyFont="1" applyFill="1" applyBorder="1" applyAlignment="1">
      <alignment horizontal="center" vertical="center"/>
      <protection/>
    </xf>
    <xf numFmtId="0" fontId="23" fillId="0" borderId="0" xfId="0" applyFont="1" applyFill="1"/>
    <xf numFmtId="0" fontId="23" fillId="7" borderId="0" xfId="0" applyFont="1" applyFill="1"/>
    <xf numFmtId="41" fontId="22" fillId="7" borderId="7" xfId="43" applyNumberFormat="1" applyFont="1" applyFill="1" applyBorder="1" applyAlignment="1">
      <alignment horizontal="center" vertical="center"/>
      <protection/>
    </xf>
    <xf numFmtId="41" fontId="20" fillId="7" borderId="7" xfId="35" applyFont="1" applyFill="1" applyBorder="1" applyAlignment="1">
      <alignment horizontal="right" vertical="center"/>
    </xf>
    <xf numFmtId="176" fontId="22" fillId="7" borderId="7" xfId="43" applyNumberFormat="1" applyFont="1" applyFill="1" applyBorder="1" applyAlignment="1">
      <alignment horizontal="left" vertical="center" wrapText="1" shrinkToFit="1"/>
      <protection/>
    </xf>
    <xf numFmtId="41" fontId="14" fillId="7" borderId="5" xfId="43" applyNumberFormat="1" applyFont="1" applyFill="1" applyBorder="1" applyAlignment="1">
      <alignment horizontal="center" vertical="center"/>
      <protection/>
    </xf>
    <xf numFmtId="0" fontId="14" fillId="7" borderId="5" xfId="44" applyFont="1" applyFill="1" applyBorder="1" applyAlignment="1">
      <alignment horizontal="center" vertical="center"/>
      <protection/>
    </xf>
    <xf numFmtId="41" fontId="14" fillId="7" borderId="5" xfId="35" applyFont="1" applyFill="1" applyBorder="1" applyAlignment="1">
      <alignment horizontal="right" vertical="center"/>
    </xf>
    <xf numFmtId="0" fontId="23" fillId="0" borderId="0" xfId="0" applyNumberFormat="1" applyFont="1" applyFill="1"/>
    <xf numFmtId="0" fontId="22" fillId="7" borderId="7" xfId="0" applyNumberFormat="1" applyFont="1" applyFill="1" applyBorder="1" applyAlignment="1">
      <alignment horizontal="center" vertical="center"/>
    </xf>
    <xf numFmtId="0" fontId="23" fillId="7" borderId="0" xfId="0" applyNumberFormat="1" applyFont="1" applyFill="1"/>
    <xf numFmtId="0" fontId="22" fillId="7" borderId="7" xfId="43" applyNumberFormat="1" applyFont="1" applyFill="1" applyBorder="1" applyAlignment="1">
      <alignment horizontal="center" vertical="center"/>
      <protection/>
    </xf>
    <xf numFmtId="0" fontId="22" fillId="7" borderId="7" xfId="44" applyNumberFormat="1" applyFont="1" applyFill="1" applyBorder="1" applyAlignment="1">
      <alignment horizontal="center" vertical="center"/>
      <protection/>
    </xf>
    <xf numFmtId="0" fontId="22" fillId="7" borderId="7" xfId="43" applyNumberFormat="1" applyFont="1" applyFill="1" applyBorder="1" applyAlignment="1">
      <alignment horizontal="left" vertical="center" shrinkToFit="1"/>
      <protection/>
    </xf>
    <xf numFmtId="0" fontId="22" fillId="7" borderId="7" xfId="43" applyNumberFormat="1" applyFont="1" applyFill="1" applyBorder="1" applyAlignment="1">
      <alignment horizontal="left" vertical="center" wrapText="1" shrinkToFit="1"/>
      <protection/>
    </xf>
    <xf numFmtId="176" fontId="22" fillId="7" borderId="7" xfId="4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shrinkToFit="1"/>
    </xf>
    <xf numFmtId="0" fontId="17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21" fillId="7" borderId="7" xfId="35" applyNumberFormat="1" applyFont="1" applyFill="1" applyBorder="1" applyAlignment="1">
      <alignment horizontal="center" vertical="center" shrinkToFit="1"/>
    </xf>
    <xf numFmtId="0" fontId="21" fillId="7" borderId="5" xfId="35" applyNumberFormat="1" applyFont="1" applyFill="1" applyBorder="1" applyAlignment="1">
      <alignment horizontal="center" vertical="center" shrinkToFit="1"/>
    </xf>
    <xf numFmtId="0" fontId="21" fillId="7" borderId="9" xfId="35" applyNumberFormat="1" applyFont="1" applyFill="1" applyBorder="1" applyAlignment="1">
      <alignment horizontal="center" vertical="center" shrinkToFit="1"/>
    </xf>
    <xf numFmtId="0" fontId="21" fillId="7" borderId="8" xfId="35" applyNumberFormat="1" applyFont="1" applyFill="1" applyBorder="1" applyAlignment="1">
      <alignment horizontal="center" vertical="center" shrinkToFit="1"/>
    </xf>
    <xf numFmtId="0" fontId="14" fillId="7" borderId="7" xfId="35" applyNumberFormat="1" applyFont="1" applyFill="1" applyBorder="1" applyAlignment="1">
      <alignment horizontal="center" vertical="center" shrinkToFit="1"/>
    </xf>
    <xf numFmtId="0" fontId="22" fillId="7" borderId="7" xfId="35" applyNumberFormat="1" applyFont="1" applyFill="1" applyBorder="1" applyAlignment="1">
      <alignment horizontal="center" vertical="center" shrinkToFit="1"/>
    </xf>
    <xf numFmtId="0" fontId="14" fillId="7" borderId="5" xfId="35" applyNumberFormat="1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176" fontId="0" fillId="0" borderId="0" xfId="0" applyNumberFormat="1" applyFont="1" applyFill="1" applyAlignment="1">
      <alignment horizontal="left" vertical="center"/>
    </xf>
    <xf numFmtId="49" fontId="17" fillId="7" borderId="7" xfId="44" applyNumberFormat="1" applyFont="1" applyFill="1" applyBorder="1" applyAlignment="1">
      <alignment horizontal="left" vertical="center"/>
      <protection/>
    </xf>
    <xf numFmtId="49" fontId="17" fillId="7" borderId="5" xfId="44" applyNumberFormat="1" applyFont="1" applyFill="1" applyBorder="1" applyAlignment="1">
      <alignment horizontal="left" vertical="center"/>
      <protection/>
    </xf>
    <xf numFmtId="49" fontId="17" fillId="7" borderId="9" xfId="44" applyNumberFormat="1" applyFont="1" applyFill="1" applyBorder="1" applyAlignment="1">
      <alignment horizontal="left" vertical="center"/>
      <protection/>
    </xf>
    <xf numFmtId="49" fontId="17" fillId="7" borderId="8" xfId="44" applyNumberFormat="1" applyFont="1" applyFill="1" applyBorder="1" applyAlignment="1">
      <alignment horizontal="left" vertical="center"/>
      <protection/>
    </xf>
    <xf numFmtId="0" fontId="17" fillId="7" borderId="8" xfId="44" applyNumberFormat="1" applyFont="1" applyFill="1" applyBorder="1" applyAlignment="1">
      <alignment horizontal="left" vertical="center"/>
      <protection/>
    </xf>
    <xf numFmtId="49" fontId="14" fillId="7" borderId="7" xfId="44" applyNumberFormat="1" applyFont="1" applyFill="1" applyBorder="1" applyAlignment="1">
      <alignment horizontal="left" vertical="center"/>
      <protection/>
    </xf>
    <xf numFmtId="49" fontId="14" fillId="7" borderId="5" xfId="44" applyNumberFormat="1" applyFont="1" applyFill="1" applyBorder="1" applyAlignment="1">
      <alignment horizontal="left" vertical="center"/>
      <protection/>
    </xf>
    <xf numFmtId="0" fontId="17" fillId="7" borderId="7" xfId="44" applyNumberFormat="1" applyFont="1" applyFill="1" applyBorder="1" applyAlignment="1">
      <alignment horizontal="left" vertical="center"/>
      <protection/>
    </xf>
    <xf numFmtId="176" fontId="0" fillId="0" borderId="0" xfId="0" applyNumberFormat="1" applyFont="1" applyAlignment="1">
      <alignment horizontal="left" vertical="center"/>
    </xf>
    <xf numFmtId="176" fontId="4" fillId="0" borderId="0" xfId="0" applyNumberFormat="1" applyFont="1" applyFill="1" applyAlignment="1">
      <alignment horizontal="left" wrapText="1"/>
    </xf>
    <xf numFmtId="176" fontId="17" fillId="7" borderId="7" xfId="0" applyNumberFormat="1" applyFont="1" applyFill="1" applyBorder="1" applyAlignment="1">
      <alignment horizontal="left" vertical="center" wrapText="1"/>
    </xf>
    <xf numFmtId="0" fontId="17" fillId="7" borderId="7" xfId="44" applyFont="1" applyFill="1" applyBorder="1" applyAlignment="1">
      <alignment horizontal="left" vertical="center" wrapText="1" shrinkToFit="1"/>
      <protection/>
    </xf>
    <xf numFmtId="0" fontId="17" fillId="7" borderId="7" xfId="44" applyFont="1" applyFill="1" applyBorder="1" applyAlignment="1">
      <alignment horizontal="left" vertical="center" shrinkToFit="1"/>
      <protection/>
    </xf>
    <xf numFmtId="0" fontId="14" fillId="7" borderId="7" xfId="44" applyFont="1" applyFill="1" applyBorder="1" applyAlignment="1">
      <alignment horizontal="left" vertical="center" shrinkToFit="1"/>
      <protection/>
    </xf>
    <xf numFmtId="0" fontId="22" fillId="7" borderId="7" xfId="44" applyNumberFormat="1" applyFont="1" applyFill="1" applyBorder="1" applyAlignment="1">
      <alignment horizontal="left" vertical="center" shrinkToFit="1"/>
      <protection/>
    </xf>
    <xf numFmtId="0" fontId="14" fillId="7" borderId="7" xfId="44" applyFont="1" applyFill="1" applyBorder="1" applyAlignment="1">
      <alignment horizontal="left" vertical="center" wrapText="1" shrinkToFit="1"/>
      <protection/>
    </xf>
    <xf numFmtId="0" fontId="17" fillId="7" borderId="7" xfId="44" applyFont="1" applyFill="1" applyBorder="1" applyAlignment="1">
      <alignment horizontal="left" vertical="center" wrapText="1"/>
      <protection/>
    </xf>
    <xf numFmtId="0" fontId="14" fillId="7" borderId="7" xfId="44" applyFont="1" applyFill="1" applyBorder="1" applyAlignment="1">
      <alignment horizontal="left" vertical="center" wrapText="1"/>
      <protection/>
    </xf>
    <xf numFmtId="0" fontId="22" fillId="7" borderId="7" xfId="44" applyFont="1" applyFill="1" applyBorder="1" applyAlignment="1">
      <alignment horizontal="left" vertical="center" wrapText="1"/>
      <protection/>
    </xf>
    <xf numFmtId="0" fontId="22" fillId="7" borderId="7" xfId="44" applyFont="1" applyFill="1" applyBorder="1" applyAlignment="1">
      <alignment horizontal="left" vertical="center" shrinkToFit="1"/>
      <protection/>
    </xf>
    <xf numFmtId="176" fontId="4" fillId="0" borderId="0" xfId="0" applyNumberFormat="1" applyFont="1" applyAlignment="1">
      <alignment horizontal="left" wrapText="1"/>
    </xf>
    <xf numFmtId="49" fontId="17" fillId="7" borderId="7" xfId="0" applyNumberFormat="1" applyFont="1" applyFill="1" applyBorder="1" applyAlignment="1">
      <alignment horizontal="left" vertical="center"/>
    </xf>
    <xf numFmtId="49" fontId="14" fillId="7" borderId="7" xfId="0" applyNumberFormat="1" applyFont="1" applyFill="1" applyBorder="1" applyAlignment="1">
      <alignment horizontal="left" vertical="center"/>
    </xf>
    <xf numFmtId="0" fontId="22" fillId="7" borderId="7" xfId="0" applyNumberFormat="1" applyFont="1" applyFill="1" applyBorder="1" applyAlignment="1">
      <alignment horizontal="left" vertical="center"/>
    </xf>
    <xf numFmtId="49" fontId="22" fillId="7" borderId="7" xfId="0" applyNumberFormat="1" applyFont="1" applyFill="1" applyBorder="1" applyAlignment="1">
      <alignment horizontal="left" vertical="center"/>
    </xf>
    <xf numFmtId="49" fontId="14" fillId="7" borderId="7" xfId="0" applyNumberFormat="1" applyFont="1" applyFill="1" applyBorder="1" applyAlignment="1">
      <alignment horizontal="left" vertical="center" shrinkToFit="1"/>
    </xf>
    <xf numFmtId="41" fontId="0" fillId="0" borderId="0" xfId="35" applyFont="1" applyFill="1" applyAlignment="1">
      <alignment horizontal="right"/>
    </xf>
    <xf numFmtId="41" fontId="17" fillId="7" borderId="5" xfId="35" applyFont="1" applyFill="1" applyBorder="1" applyAlignment="1">
      <alignment horizontal="right" vertical="center"/>
    </xf>
    <xf numFmtId="41" fontId="0" fillId="0" borderId="0" xfId="35" applyFont="1" applyAlignment="1">
      <alignment horizontal="right"/>
    </xf>
    <xf numFmtId="176" fontId="0" fillId="0" borderId="0" xfId="0" applyNumberFormat="1" applyFont="1" applyFill="1"/>
    <xf numFmtId="176" fontId="0" fillId="0" borderId="0" xfId="0" applyNumberFormat="1" applyFont="1"/>
    <xf numFmtId="41" fontId="22" fillId="7" borderId="7" xfId="35" applyFont="1" applyFill="1" applyBorder="1" applyAlignment="1">
      <alignment horizontal="right" vertical="center"/>
    </xf>
    <xf numFmtId="41" fontId="20" fillId="7" borderId="7" xfId="35" applyFont="1" applyFill="1" applyBorder="1" applyAlignment="1">
      <alignment horizontal="right" vertical="center" wrapText="1"/>
    </xf>
    <xf numFmtId="41" fontId="17" fillId="7" borderId="9" xfId="35" applyFont="1" applyFill="1" applyBorder="1" applyAlignment="1">
      <alignment horizontal="right" vertical="center"/>
    </xf>
    <xf numFmtId="41" fontId="17" fillId="7" borderId="8" xfId="35" applyFont="1" applyFill="1" applyBorder="1" applyAlignment="1">
      <alignment horizontal="right" vertical="center"/>
    </xf>
    <xf numFmtId="41" fontId="22" fillId="7" borderId="7" xfId="35" applyFont="1" applyFill="1" applyBorder="1" applyAlignment="1">
      <alignment horizontal="right" vertical="center" shrinkToFit="1"/>
    </xf>
    <xf numFmtId="41" fontId="20" fillId="7" borderId="7" xfId="35" applyFont="1" applyFill="1" applyBorder="1" applyAlignment="1">
      <alignment horizontal="right" vertical="center" shrinkToFit="1"/>
    </xf>
    <xf numFmtId="185" fontId="24" fillId="0" borderId="7" xfId="0" applyNumberFormat="1" applyFont="1" applyFill="1" applyBorder="1" applyAlignment="1">
      <alignment horizontal="center" vertical="center"/>
    </xf>
    <xf numFmtId="185" fontId="24" fillId="0" borderId="7" xfId="0" applyNumberFormat="1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vertical="center"/>
    </xf>
    <xf numFmtId="41" fontId="17" fillId="7" borderId="7" xfId="35" applyFont="1" applyFill="1" applyBorder="1" applyAlignment="1">
      <alignment horizontal="center" vertical="center" wrapText="1"/>
    </xf>
    <xf numFmtId="41" fontId="17" fillId="7" borderId="5" xfId="35" applyFont="1" applyFill="1" applyBorder="1" applyAlignment="1">
      <alignment horizontal="center" vertical="center" wrapText="1"/>
    </xf>
    <xf numFmtId="41" fontId="17" fillId="7" borderId="8" xfId="35" applyFont="1" applyFill="1" applyBorder="1" applyAlignment="1">
      <alignment horizontal="center"/>
    </xf>
    <xf numFmtId="176" fontId="17" fillId="7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eE­ [0]_INQUIRY ¿μ¾÷AßAø " xfId="20"/>
    <cellStyle name="AeE­_INQUIRY ¿μ¾÷AßAø " xfId="21"/>
    <cellStyle name="AÞ¸¶ [0]_INQUIRY ¿μ¾÷AßAø " xfId="22"/>
    <cellStyle name="AÞ¸¶_INQUIRY ¿μ¾÷AßAø " xfId="23"/>
    <cellStyle name="C￥AØ_¿μ¾÷CoE² " xfId="24"/>
    <cellStyle name="Comma [0]_ SG&amp;A Bridge " xfId="25"/>
    <cellStyle name="Comma_ SG&amp;A Bridge " xfId="26"/>
    <cellStyle name="Currency [0]_ SG&amp;A Bridge " xfId="27"/>
    <cellStyle name="Currency_ SG&amp;A Bridge " xfId="28"/>
    <cellStyle name="Normal_ SG&amp;A Bridge " xfId="29"/>
    <cellStyle name="title [1]" xfId="30"/>
    <cellStyle name="title [2]" xfId="31"/>
    <cellStyle name="백분율 [0]" xfId="32"/>
    <cellStyle name="백분율 [2]" xfId="33"/>
    <cellStyle name="뷭?_BOOKSHIP" xfId="34"/>
    <cellStyle name="쉼표 [0]" xfId="35"/>
    <cellStyle name="쉼표 [0] 2" xfId="36"/>
    <cellStyle name="스타일 1" xfId="37"/>
    <cellStyle name="콤마 [0]_1202" xfId="38"/>
    <cellStyle name="콤마 [2]" xfId="39"/>
    <cellStyle name="콤마_1202" xfId="40"/>
    <cellStyle name="표준 2" xfId="41"/>
    <cellStyle name="표준_kc-elec system check list" xfId="42"/>
    <cellStyle name="표준_지적조서" xfId="43"/>
    <cellStyle name="표준_사방사업설계서_성주산사태1" xfId="44"/>
    <cellStyle name="표준 3" xfId="45"/>
    <cellStyle name="쉼표 [0] 3" xfId="46"/>
    <cellStyle name="쉼표 [0] 2 2" xfId="47"/>
    <cellStyle name="표준 4" xfId="48"/>
    <cellStyle name="표준 5" xfId="49"/>
    <cellStyle name="쉼표 [0] 5" xfId="50"/>
    <cellStyle name="표준 3 2" xfId="51"/>
    <cellStyle name="쉼표 [0] 3 2" xf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3.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ht="13.5">
      <c r="A1" s="2" t="s">
        <v>9</v>
      </c>
    </row>
    <row r="2" ht="13.5" thickBot="1">
      <c r="A2" s="2" t="s">
        <v>10</v>
      </c>
    </row>
    <row r="3" spans="1:3" ht="13.5" thickBot="1">
      <c r="A3" s="4" t="s">
        <v>11</v>
      </c>
      <c r="C3" s="5" t="s">
        <v>12</v>
      </c>
    </row>
    <row r="4" ht="13.5">
      <c r="A4" s="4" t="e">
        <v>#N/A</v>
      </c>
    </row>
    <row r="6" ht="13.5" thickBot="1"/>
    <row r="7" ht="13.5">
      <c r="A7" s="6" t="s">
        <v>13</v>
      </c>
    </row>
    <row r="8" ht="13.5">
      <c r="A8" s="7" t="s">
        <v>14</v>
      </c>
    </row>
    <row r="9" ht="13.5">
      <c r="A9" s="8" t="s">
        <v>15</v>
      </c>
    </row>
    <row r="10" ht="13.5">
      <c r="A10" s="7" t="s">
        <v>16</v>
      </c>
    </row>
    <row r="11" ht="13.5" thickBot="1">
      <c r="A11" s="9" t="s">
        <v>17</v>
      </c>
    </row>
    <row r="13" ht="13.5" thickBot="1"/>
    <row r="14" ht="13.5" thickBot="1">
      <c r="A14" s="5" t="s">
        <v>18</v>
      </c>
    </row>
    <row r="16" ht="13.5" thickBot="1"/>
    <row r="17" ht="13.5" thickBot="1">
      <c r="C17" s="5" t="s">
        <v>19</v>
      </c>
    </row>
    <row r="20" ht="13.5">
      <c r="A20" s="10" t="s">
        <v>20</v>
      </c>
    </row>
    <row r="26" ht="13.5" thickBot="1">
      <c r="C26" s="11" t="s">
        <v>21</v>
      </c>
    </row>
  </sheetData>
  <sheetProtection password="8863" sheet="1" object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tabSelected="1" view="pageBreakPreview" zoomScale="115" zoomScaleSheetLayoutView="115" workbookViewId="0" topLeftCell="B1">
      <pane ySplit="4" topLeftCell="A5" activePane="bottomLeft" state="frozen"/>
      <selection pane="topLeft" activeCell="B2" sqref="B2"/>
      <selection pane="bottomLeft" activeCell="B2" sqref="B2:L2"/>
    </sheetView>
  </sheetViews>
  <sheetFormatPr defaultColWidth="9.00390625" defaultRowHeight="13.5"/>
  <cols>
    <col min="1" max="1" width="1.37890625" style="17" customWidth="1"/>
    <col min="2" max="2" width="5.375" style="81" customWidth="1"/>
    <col min="3" max="3" width="5.375" style="0" customWidth="1"/>
    <col min="4" max="4" width="5.375" style="23" customWidth="1"/>
    <col min="5" max="5" width="9.625" style="91" bestFit="1" customWidth="1"/>
    <col min="6" max="6" width="4.875" style="13" customWidth="1"/>
    <col min="7" max="7" width="10.75390625" style="111" customWidth="1"/>
    <col min="8" max="8" width="7.375" style="111" customWidth="1"/>
    <col min="9" max="9" width="25.25390625" style="12" customWidth="1"/>
    <col min="10" max="10" width="13.375" style="103" bestFit="1" customWidth="1"/>
    <col min="11" max="11" width="11.50390625" style="103" customWidth="1"/>
    <col min="12" max="12" width="7.50390625" style="16" bestFit="1" customWidth="1"/>
    <col min="13" max="14" width="9.00390625" style="17" customWidth="1"/>
  </cols>
  <sheetData>
    <row r="1" spans="2:12" s="17" customFormat="1" ht="5.25" customHeight="1">
      <c r="B1" s="71"/>
      <c r="D1" s="22"/>
      <c r="E1" s="82"/>
      <c r="F1" s="19"/>
      <c r="G1" s="109"/>
      <c r="H1" s="109"/>
      <c r="I1" s="20"/>
      <c r="J1" s="92"/>
      <c r="K1" s="92"/>
      <c r="L1" s="21"/>
    </row>
    <row r="2" spans="2:12" s="18" customFormat="1" ht="32.25" customHeight="1">
      <c r="B2" s="120" t="s">
        <v>153</v>
      </c>
      <c r="C2" s="120"/>
      <c r="D2" s="121"/>
      <c r="E2" s="120"/>
      <c r="F2" s="120"/>
      <c r="G2" s="120"/>
      <c r="H2" s="120"/>
      <c r="I2" s="120"/>
      <c r="J2" s="120"/>
      <c r="K2" s="120"/>
      <c r="L2" s="120"/>
    </row>
    <row r="3" spans="1:14" s="1" customFormat="1" ht="21.75" customHeight="1">
      <c r="A3" s="18"/>
      <c r="B3" s="122" t="s">
        <v>0</v>
      </c>
      <c r="C3" s="122"/>
      <c r="D3" s="123"/>
      <c r="E3" s="122"/>
      <c r="F3" s="122" t="s">
        <v>1</v>
      </c>
      <c r="G3" s="124" t="s">
        <v>582</v>
      </c>
      <c r="H3" s="125" t="s">
        <v>2</v>
      </c>
      <c r="I3" s="122" t="s">
        <v>23</v>
      </c>
      <c r="J3" s="122"/>
      <c r="K3" s="127" t="s">
        <v>22</v>
      </c>
      <c r="L3" s="122" t="s">
        <v>7</v>
      </c>
      <c r="M3" s="18"/>
      <c r="N3" s="18"/>
    </row>
    <row r="4" spans="1:14" s="1" customFormat="1" ht="24.95" customHeight="1">
      <c r="A4" s="18"/>
      <c r="B4" s="72" t="s">
        <v>3</v>
      </c>
      <c r="C4" s="33" t="s">
        <v>4</v>
      </c>
      <c r="D4" s="33" t="s">
        <v>5</v>
      </c>
      <c r="E4" s="34" t="s">
        <v>6</v>
      </c>
      <c r="F4" s="122"/>
      <c r="G4" s="124"/>
      <c r="H4" s="126"/>
      <c r="I4" s="35" t="s">
        <v>24</v>
      </c>
      <c r="J4" s="93" t="s">
        <v>8</v>
      </c>
      <c r="K4" s="128"/>
      <c r="L4" s="122"/>
      <c r="M4" s="18"/>
      <c r="N4" s="18"/>
    </row>
    <row r="5" spans="1:15" s="1" customFormat="1" ht="24.95" customHeight="1">
      <c r="A5" s="18"/>
      <c r="B5" s="73" t="s">
        <v>25</v>
      </c>
      <c r="C5" s="36"/>
      <c r="D5" s="36"/>
      <c r="E5" s="37">
        <f>SUM(E6,E17,E25,E36,E42,E46,E51,E59,E107,E168,E188,E228,E243,E253)</f>
        <v>228</v>
      </c>
      <c r="F5" s="36"/>
      <c r="G5" s="119"/>
      <c r="H5" s="119">
        <f>SUM(H6,H17,H25,H36,H42,H46,H51,H59,H107,H168,H188,H228,H243,H253)</f>
        <v>46773</v>
      </c>
      <c r="I5" s="41"/>
      <c r="J5" s="41"/>
      <c r="K5" s="41"/>
      <c r="L5" s="36"/>
      <c r="M5" s="18"/>
      <c r="N5" s="112">
        <f>E6+E17+E25+E36+E42+E46+E51</f>
        <v>39</v>
      </c>
      <c r="O5" s="113">
        <f>H6+H17+H25+H36+H42+H46+H51</f>
        <v>8197</v>
      </c>
    </row>
    <row r="6" spans="1:14" s="1" customFormat="1" ht="24.95" customHeight="1">
      <c r="A6" s="18"/>
      <c r="B6" s="73" t="s">
        <v>26</v>
      </c>
      <c r="C6" s="36"/>
      <c r="D6" s="38"/>
      <c r="E6" s="37">
        <f>COUNTA(E7:E16)</f>
        <v>7</v>
      </c>
      <c r="F6" s="36"/>
      <c r="G6" s="119"/>
      <c r="H6" s="115">
        <f>SUM(H7:H16)</f>
        <v>1683</v>
      </c>
      <c r="I6" s="41"/>
      <c r="J6" s="41"/>
      <c r="K6" s="41"/>
      <c r="L6" s="36"/>
      <c r="M6" s="18"/>
      <c r="N6" s="18"/>
    </row>
    <row r="7" spans="1:14" s="15" customFormat="1" ht="25.5" customHeight="1">
      <c r="A7" s="14"/>
      <c r="B7" s="74" t="s">
        <v>28</v>
      </c>
      <c r="C7" s="26" t="s">
        <v>29</v>
      </c>
      <c r="D7" s="27" t="s">
        <v>30</v>
      </c>
      <c r="E7" s="83">
        <v>546</v>
      </c>
      <c r="F7" s="28" t="s">
        <v>31</v>
      </c>
      <c r="G7" s="32">
        <v>2321</v>
      </c>
      <c r="H7" s="32">
        <v>11</v>
      </c>
      <c r="I7" s="42" t="s">
        <v>32</v>
      </c>
      <c r="J7" s="94" t="s">
        <v>33</v>
      </c>
      <c r="K7" s="104" t="s">
        <v>34</v>
      </c>
      <c r="L7" s="39"/>
      <c r="M7" s="14"/>
      <c r="N7" s="14"/>
    </row>
    <row r="8" spans="1:14" s="15" customFormat="1" ht="25.5" customHeight="1">
      <c r="A8" s="14"/>
      <c r="B8" s="75" t="s">
        <v>28</v>
      </c>
      <c r="C8" s="46" t="s">
        <v>29</v>
      </c>
      <c r="D8" s="51" t="s">
        <v>30</v>
      </c>
      <c r="E8" s="84">
        <v>561</v>
      </c>
      <c r="F8" s="47" t="s">
        <v>31</v>
      </c>
      <c r="G8" s="110">
        <v>723</v>
      </c>
      <c r="H8" s="110">
        <v>5</v>
      </c>
      <c r="I8" s="42" t="s">
        <v>35</v>
      </c>
      <c r="J8" s="95" t="s">
        <v>36</v>
      </c>
      <c r="K8" s="104" t="s">
        <v>34</v>
      </c>
      <c r="L8" s="39"/>
      <c r="M8" s="14"/>
      <c r="N8" s="14"/>
    </row>
    <row r="9" spans="1:14" s="15" customFormat="1" ht="25.5" customHeight="1">
      <c r="A9" s="14"/>
      <c r="B9" s="76"/>
      <c r="C9" s="52"/>
      <c r="D9" s="53"/>
      <c r="E9" s="85"/>
      <c r="F9" s="54"/>
      <c r="G9" s="116"/>
      <c r="H9" s="116"/>
      <c r="I9" s="42" t="s">
        <v>37</v>
      </c>
      <c r="J9" s="94" t="s">
        <v>38</v>
      </c>
      <c r="K9" s="104" t="s">
        <v>34</v>
      </c>
      <c r="L9" s="39"/>
      <c r="M9" s="14"/>
      <c r="N9" s="14"/>
    </row>
    <row r="10" spans="1:14" s="15" customFormat="1" ht="25.5" customHeight="1">
      <c r="A10" s="14"/>
      <c r="B10" s="77"/>
      <c r="C10" s="48"/>
      <c r="D10" s="49"/>
      <c r="E10" s="86"/>
      <c r="F10" s="50"/>
      <c r="G10" s="117"/>
      <c r="H10" s="117"/>
      <c r="I10" s="42" t="s">
        <v>39</v>
      </c>
      <c r="J10" s="95" t="s">
        <v>40</v>
      </c>
      <c r="K10" s="104" t="s">
        <v>34</v>
      </c>
      <c r="L10" s="39"/>
      <c r="M10" s="14"/>
      <c r="N10" s="14"/>
    </row>
    <row r="11" spans="1:14" s="15" customFormat="1" ht="25.5" customHeight="1">
      <c r="A11" s="14"/>
      <c r="B11" s="74" t="s">
        <v>28</v>
      </c>
      <c r="C11" s="26" t="s">
        <v>29</v>
      </c>
      <c r="D11" s="26" t="s">
        <v>30</v>
      </c>
      <c r="E11" s="83" t="s">
        <v>41</v>
      </c>
      <c r="F11" s="28" t="s">
        <v>42</v>
      </c>
      <c r="G11" s="32">
        <v>79930</v>
      </c>
      <c r="H11" s="32">
        <v>71</v>
      </c>
      <c r="I11" s="42" t="s">
        <v>43</v>
      </c>
      <c r="J11" s="95" t="s">
        <v>44</v>
      </c>
      <c r="K11" s="104" t="s">
        <v>34</v>
      </c>
      <c r="L11" s="39"/>
      <c r="M11" s="14"/>
      <c r="N11" s="14"/>
    </row>
    <row r="12" spans="1:14" s="25" customFormat="1" ht="33" customHeight="1">
      <c r="A12" s="24"/>
      <c r="B12" s="75" t="s">
        <v>28</v>
      </c>
      <c r="C12" s="46" t="s">
        <v>29</v>
      </c>
      <c r="D12" s="46" t="s">
        <v>30</v>
      </c>
      <c r="E12" s="84" t="s">
        <v>45</v>
      </c>
      <c r="F12" s="47" t="s">
        <v>42</v>
      </c>
      <c r="G12" s="110">
        <v>266942</v>
      </c>
      <c r="H12" s="110">
        <v>61</v>
      </c>
      <c r="I12" s="42" t="s">
        <v>152</v>
      </c>
      <c r="J12" s="94" t="s">
        <v>574</v>
      </c>
      <c r="K12" s="104" t="s">
        <v>34</v>
      </c>
      <c r="L12" s="39"/>
      <c r="M12" s="24"/>
      <c r="N12" s="24"/>
    </row>
    <row r="13" spans="1:14" s="25" customFormat="1" ht="25.5" customHeight="1">
      <c r="A13" s="24"/>
      <c r="B13" s="77"/>
      <c r="C13" s="48"/>
      <c r="D13" s="49"/>
      <c r="E13" s="86"/>
      <c r="F13" s="50"/>
      <c r="G13" s="117"/>
      <c r="H13" s="117"/>
      <c r="I13" s="42" t="s">
        <v>46</v>
      </c>
      <c r="J13" s="95" t="s">
        <v>47</v>
      </c>
      <c r="K13" s="104" t="s">
        <v>34</v>
      </c>
      <c r="L13" s="39"/>
      <c r="M13" s="24"/>
      <c r="N13" s="24"/>
    </row>
    <row r="14" spans="1:14" s="25" customFormat="1" ht="25.5" customHeight="1">
      <c r="A14" s="24"/>
      <c r="B14" s="74" t="s">
        <v>28</v>
      </c>
      <c r="C14" s="26" t="s">
        <v>29</v>
      </c>
      <c r="D14" s="26" t="s">
        <v>30</v>
      </c>
      <c r="E14" s="83" t="s">
        <v>48</v>
      </c>
      <c r="F14" s="28" t="s">
        <v>49</v>
      </c>
      <c r="G14" s="32">
        <v>23381</v>
      </c>
      <c r="H14" s="32">
        <v>619</v>
      </c>
      <c r="I14" s="42"/>
      <c r="J14" s="95" t="s">
        <v>50</v>
      </c>
      <c r="K14" s="104" t="s">
        <v>34</v>
      </c>
      <c r="L14" s="39"/>
      <c r="M14" s="24"/>
      <c r="N14" s="24"/>
    </row>
    <row r="15" spans="1:14" s="25" customFormat="1" ht="25.5" customHeight="1">
      <c r="A15" s="24"/>
      <c r="B15" s="74" t="s">
        <v>28</v>
      </c>
      <c r="C15" s="26" t="s">
        <v>51</v>
      </c>
      <c r="D15" s="26" t="s">
        <v>52</v>
      </c>
      <c r="E15" s="83">
        <v>1367</v>
      </c>
      <c r="F15" s="28" t="s">
        <v>42</v>
      </c>
      <c r="G15" s="32">
        <v>2715</v>
      </c>
      <c r="H15" s="32">
        <v>128</v>
      </c>
      <c r="I15" s="42" t="s">
        <v>53</v>
      </c>
      <c r="J15" s="95" t="s">
        <v>54</v>
      </c>
      <c r="K15" s="104" t="s">
        <v>34</v>
      </c>
      <c r="L15" s="39"/>
      <c r="M15" s="24"/>
      <c r="N15" s="24"/>
    </row>
    <row r="16" spans="1:14" s="25" customFormat="1" ht="25.5" customHeight="1">
      <c r="A16" s="24"/>
      <c r="B16" s="74" t="s">
        <v>28</v>
      </c>
      <c r="C16" s="26" t="s">
        <v>51</v>
      </c>
      <c r="D16" s="26" t="s">
        <v>52</v>
      </c>
      <c r="E16" s="83" t="s">
        <v>55</v>
      </c>
      <c r="F16" s="28" t="s">
        <v>56</v>
      </c>
      <c r="G16" s="32">
        <v>42932</v>
      </c>
      <c r="H16" s="32">
        <v>788</v>
      </c>
      <c r="I16" s="42"/>
      <c r="J16" s="95" t="s">
        <v>50</v>
      </c>
      <c r="K16" s="104" t="s">
        <v>34</v>
      </c>
      <c r="L16" s="39"/>
      <c r="M16" s="24"/>
      <c r="N16" s="24"/>
    </row>
    <row r="17" spans="1:14" s="1" customFormat="1" ht="24.95" customHeight="1">
      <c r="A17" s="18"/>
      <c r="B17" s="73" t="s">
        <v>573</v>
      </c>
      <c r="C17" s="36"/>
      <c r="D17" s="38"/>
      <c r="E17" s="37">
        <f>COUNTA(E18:E24)</f>
        <v>4</v>
      </c>
      <c r="F17" s="36"/>
      <c r="G17" s="119"/>
      <c r="H17" s="115">
        <f>SUM(H18:H24)</f>
        <v>1697</v>
      </c>
      <c r="I17" s="41"/>
      <c r="J17" s="41"/>
      <c r="K17" s="41"/>
      <c r="L17" s="36"/>
      <c r="M17" s="18"/>
      <c r="N17" s="18"/>
    </row>
    <row r="18" spans="1:14" s="25" customFormat="1" ht="25.5" customHeight="1">
      <c r="A18" s="24"/>
      <c r="B18" s="74" t="s">
        <v>57</v>
      </c>
      <c r="C18" s="26" t="s">
        <v>58</v>
      </c>
      <c r="D18" s="26" t="s">
        <v>59</v>
      </c>
      <c r="E18" s="83" t="s">
        <v>60</v>
      </c>
      <c r="F18" s="28" t="s">
        <v>42</v>
      </c>
      <c r="G18" s="32">
        <v>306381</v>
      </c>
      <c r="H18" s="32">
        <v>819</v>
      </c>
      <c r="I18" s="42" t="s">
        <v>61</v>
      </c>
      <c r="J18" s="95" t="s">
        <v>62</v>
      </c>
      <c r="K18" s="104" t="s">
        <v>34</v>
      </c>
      <c r="L18" s="39"/>
      <c r="M18" s="24"/>
      <c r="N18" s="24"/>
    </row>
    <row r="19" spans="1:14" s="15" customFormat="1" ht="25.5" customHeight="1">
      <c r="A19" s="14"/>
      <c r="B19" s="74" t="s">
        <v>57</v>
      </c>
      <c r="C19" s="26" t="s">
        <v>58</v>
      </c>
      <c r="D19" s="27" t="s">
        <v>59</v>
      </c>
      <c r="E19" s="83" t="s">
        <v>63</v>
      </c>
      <c r="F19" s="28" t="s">
        <v>49</v>
      </c>
      <c r="G19" s="32">
        <v>16695</v>
      </c>
      <c r="H19" s="32">
        <v>107</v>
      </c>
      <c r="I19" s="43"/>
      <c r="J19" s="96" t="s">
        <v>64</v>
      </c>
      <c r="K19" s="104" t="s">
        <v>34</v>
      </c>
      <c r="L19" s="39"/>
      <c r="M19" s="14"/>
      <c r="N19" s="14"/>
    </row>
    <row r="20" spans="1:14" s="15" customFormat="1" ht="25.5" customHeight="1">
      <c r="A20" s="14"/>
      <c r="B20" s="75" t="s">
        <v>57</v>
      </c>
      <c r="C20" s="46" t="s">
        <v>65</v>
      </c>
      <c r="D20" s="51" t="s">
        <v>66</v>
      </c>
      <c r="E20" s="84" t="s">
        <v>67</v>
      </c>
      <c r="F20" s="47" t="s">
        <v>42</v>
      </c>
      <c r="G20" s="110">
        <v>55644</v>
      </c>
      <c r="H20" s="110">
        <v>587</v>
      </c>
      <c r="I20" s="42" t="s">
        <v>68</v>
      </c>
      <c r="J20" s="95" t="s">
        <v>69</v>
      </c>
      <c r="K20" s="104" t="s">
        <v>70</v>
      </c>
      <c r="L20" s="39"/>
      <c r="M20" s="14"/>
      <c r="N20" s="14"/>
    </row>
    <row r="21" spans="1:14" s="15" customFormat="1" ht="25.5" customHeight="1">
      <c r="A21" s="14"/>
      <c r="B21" s="76"/>
      <c r="C21" s="52"/>
      <c r="D21" s="53"/>
      <c r="E21" s="85"/>
      <c r="F21" s="54"/>
      <c r="G21" s="116"/>
      <c r="H21" s="116"/>
      <c r="I21" s="42" t="s">
        <v>71</v>
      </c>
      <c r="J21" s="95" t="s">
        <v>72</v>
      </c>
      <c r="K21" s="104" t="s">
        <v>70</v>
      </c>
      <c r="L21" s="39"/>
      <c r="M21" s="14"/>
      <c r="N21" s="14"/>
    </row>
    <row r="22" spans="1:14" s="15" customFormat="1" ht="25.5" customHeight="1">
      <c r="A22" s="14"/>
      <c r="B22" s="76"/>
      <c r="C22" s="52"/>
      <c r="D22" s="53"/>
      <c r="E22" s="85"/>
      <c r="F22" s="54"/>
      <c r="G22" s="116"/>
      <c r="H22" s="116"/>
      <c r="I22" s="43" t="s">
        <v>73</v>
      </c>
      <c r="J22" s="96" t="s">
        <v>74</v>
      </c>
      <c r="K22" s="105" t="s">
        <v>70</v>
      </c>
      <c r="L22" s="39"/>
      <c r="M22" s="14"/>
      <c r="N22" s="14"/>
    </row>
    <row r="23" spans="1:14" s="15" customFormat="1" ht="25.5" customHeight="1">
      <c r="A23" s="14"/>
      <c r="B23" s="77"/>
      <c r="C23" s="48"/>
      <c r="D23" s="48"/>
      <c r="E23" s="87"/>
      <c r="F23" s="50"/>
      <c r="G23" s="117"/>
      <c r="H23" s="117"/>
      <c r="I23" s="42" t="s">
        <v>75</v>
      </c>
      <c r="J23" s="95" t="s">
        <v>76</v>
      </c>
      <c r="K23" s="104" t="s">
        <v>70</v>
      </c>
      <c r="L23" s="39"/>
      <c r="M23" s="14"/>
      <c r="N23" s="14"/>
    </row>
    <row r="24" spans="1:14" s="15" customFormat="1" ht="25.5" customHeight="1">
      <c r="A24" s="14"/>
      <c r="B24" s="78" t="s">
        <v>57</v>
      </c>
      <c r="C24" s="29" t="s">
        <v>65</v>
      </c>
      <c r="D24" s="29" t="s">
        <v>66</v>
      </c>
      <c r="E24" s="88" t="s">
        <v>77</v>
      </c>
      <c r="F24" s="30" t="s">
        <v>49</v>
      </c>
      <c r="G24" s="31">
        <v>6387</v>
      </c>
      <c r="H24" s="31">
        <v>184</v>
      </c>
      <c r="I24" s="43"/>
      <c r="J24" s="96" t="s">
        <v>78</v>
      </c>
      <c r="K24" s="105" t="s">
        <v>70</v>
      </c>
      <c r="L24" s="39"/>
      <c r="M24" s="14"/>
      <c r="N24" s="14"/>
    </row>
    <row r="25" spans="1:14" s="65" customFormat="1" ht="25.5" customHeight="1">
      <c r="A25" s="63"/>
      <c r="B25" s="79" t="s">
        <v>79</v>
      </c>
      <c r="C25" s="66"/>
      <c r="D25" s="66"/>
      <c r="E25" s="67">
        <f>COUNTA(E26:E35)</f>
        <v>9</v>
      </c>
      <c r="F25" s="67"/>
      <c r="G25" s="114"/>
      <c r="H25" s="58">
        <f>SUM(H26:H35)</f>
        <v>1454</v>
      </c>
      <c r="I25" s="68"/>
      <c r="J25" s="97"/>
      <c r="K25" s="106"/>
      <c r="L25" s="64"/>
      <c r="M25" s="63"/>
      <c r="N25" s="63"/>
    </row>
    <row r="26" spans="1:14" s="15" customFormat="1" ht="25.5" customHeight="1">
      <c r="A26" s="14"/>
      <c r="B26" s="78" t="s">
        <v>79</v>
      </c>
      <c r="C26" s="29" t="s">
        <v>80</v>
      </c>
      <c r="D26" s="29" t="s">
        <v>81</v>
      </c>
      <c r="E26" s="88">
        <v>675</v>
      </c>
      <c r="F26" s="30" t="s">
        <v>82</v>
      </c>
      <c r="G26" s="31">
        <v>376</v>
      </c>
      <c r="H26" s="31">
        <v>18</v>
      </c>
      <c r="I26" s="43" t="s">
        <v>83</v>
      </c>
      <c r="J26" s="96" t="s">
        <v>84</v>
      </c>
      <c r="K26" s="105" t="s">
        <v>70</v>
      </c>
      <c r="L26" s="39"/>
      <c r="M26" s="14"/>
      <c r="N26" s="14"/>
    </row>
    <row r="27" spans="1:14" s="15" customFormat="1" ht="25.5" customHeight="1">
      <c r="A27" s="14"/>
      <c r="B27" s="78" t="s">
        <v>79</v>
      </c>
      <c r="C27" s="29" t="s">
        <v>80</v>
      </c>
      <c r="D27" s="29" t="s">
        <v>81</v>
      </c>
      <c r="E27" s="88">
        <v>676</v>
      </c>
      <c r="F27" s="30" t="s">
        <v>31</v>
      </c>
      <c r="G27" s="31">
        <v>167</v>
      </c>
      <c r="H27" s="31">
        <v>11</v>
      </c>
      <c r="I27" s="43" t="s">
        <v>85</v>
      </c>
      <c r="J27" s="98" t="s">
        <v>86</v>
      </c>
      <c r="K27" s="105" t="s">
        <v>70</v>
      </c>
      <c r="L27" s="39"/>
      <c r="M27" s="14"/>
      <c r="N27" s="14"/>
    </row>
    <row r="28" spans="1:14" s="15" customFormat="1" ht="25.5" customHeight="1">
      <c r="A28" s="14"/>
      <c r="B28" s="78" t="s">
        <v>79</v>
      </c>
      <c r="C28" s="29" t="s">
        <v>80</v>
      </c>
      <c r="D28" s="29" t="s">
        <v>81</v>
      </c>
      <c r="E28" s="88">
        <v>677</v>
      </c>
      <c r="F28" s="30" t="s">
        <v>31</v>
      </c>
      <c r="G28" s="31">
        <v>339</v>
      </c>
      <c r="H28" s="31">
        <v>101</v>
      </c>
      <c r="I28" s="43" t="s">
        <v>87</v>
      </c>
      <c r="J28" s="96" t="s">
        <v>88</v>
      </c>
      <c r="K28" s="105" t="s">
        <v>70</v>
      </c>
      <c r="L28" s="39"/>
      <c r="M28" s="14"/>
      <c r="N28" s="14"/>
    </row>
    <row r="29" spans="1:14" s="15" customFormat="1" ht="25.5" customHeight="1">
      <c r="A29" s="14"/>
      <c r="B29" s="78" t="s">
        <v>79</v>
      </c>
      <c r="C29" s="29" t="s">
        <v>80</v>
      </c>
      <c r="D29" s="29" t="s">
        <v>81</v>
      </c>
      <c r="E29" s="88">
        <v>705</v>
      </c>
      <c r="F29" s="30" t="s">
        <v>49</v>
      </c>
      <c r="G29" s="31">
        <v>20107</v>
      </c>
      <c r="H29" s="31">
        <v>237</v>
      </c>
      <c r="I29" s="43"/>
      <c r="J29" s="96" t="s">
        <v>78</v>
      </c>
      <c r="K29" s="105" t="s">
        <v>70</v>
      </c>
      <c r="L29" s="39"/>
      <c r="M29" s="14"/>
      <c r="N29" s="14"/>
    </row>
    <row r="30" spans="1:14" s="15" customFormat="1" ht="25.5" customHeight="1">
      <c r="A30" s="14"/>
      <c r="B30" s="78" t="s">
        <v>79</v>
      </c>
      <c r="C30" s="29" t="s">
        <v>80</v>
      </c>
      <c r="D30" s="29" t="s">
        <v>81</v>
      </c>
      <c r="E30" s="88" t="s">
        <v>89</v>
      </c>
      <c r="F30" s="30" t="s">
        <v>42</v>
      </c>
      <c r="G30" s="31">
        <v>44539</v>
      </c>
      <c r="H30" s="31">
        <v>428</v>
      </c>
      <c r="I30" s="43" t="s">
        <v>90</v>
      </c>
      <c r="J30" s="96" t="s">
        <v>91</v>
      </c>
      <c r="K30" s="105" t="s">
        <v>70</v>
      </c>
      <c r="L30" s="39"/>
      <c r="M30" s="14"/>
      <c r="N30" s="14"/>
    </row>
    <row r="31" spans="1:14" s="15" customFormat="1" ht="25.5" customHeight="1">
      <c r="A31" s="14"/>
      <c r="B31" s="78" t="s">
        <v>79</v>
      </c>
      <c r="C31" s="29" t="s">
        <v>80</v>
      </c>
      <c r="D31" s="29" t="s">
        <v>81</v>
      </c>
      <c r="E31" s="88" t="s">
        <v>60</v>
      </c>
      <c r="F31" s="30" t="s">
        <v>42</v>
      </c>
      <c r="G31" s="31">
        <v>109509</v>
      </c>
      <c r="H31" s="31">
        <v>150</v>
      </c>
      <c r="I31" s="43" t="s">
        <v>92</v>
      </c>
      <c r="J31" s="96" t="s">
        <v>93</v>
      </c>
      <c r="K31" s="105" t="s">
        <v>70</v>
      </c>
      <c r="L31" s="39"/>
      <c r="M31" s="14"/>
      <c r="N31" s="14"/>
    </row>
    <row r="32" spans="1:14" s="15" customFormat="1" ht="25.5" customHeight="1">
      <c r="A32" s="14"/>
      <c r="B32" s="78" t="s">
        <v>79</v>
      </c>
      <c r="C32" s="29" t="s">
        <v>80</v>
      </c>
      <c r="D32" s="29" t="s">
        <v>81</v>
      </c>
      <c r="E32" s="88" t="s">
        <v>94</v>
      </c>
      <c r="F32" s="30" t="s">
        <v>49</v>
      </c>
      <c r="G32" s="31">
        <v>498</v>
      </c>
      <c r="H32" s="31">
        <v>258</v>
      </c>
      <c r="I32" s="43"/>
      <c r="J32" s="96" t="s">
        <v>95</v>
      </c>
      <c r="K32" s="105" t="s">
        <v>70</v>
      </c>
      <c r="L32" s="39"/>
      <c r="M32" s="14"/>
      <c r="N32" s="14"/>
    </row>
    <row r="33" spans="1:14" s="15" customFormat="1" ht="25.5" customHeight="1">
      <c r="A33" s="14"/>
      <c r="B33" s="80" t="s">
        <v>79</v>
      </c>
      <c r="C33" s="60"/>
      <c r="D33" s="60" t="s">
        <v>96</v>
      </c>
      <c r="E33" s="89" t="s">
        <v>97</v>
      </c>
      <c r="F33" s="61" t="s">
        <v>42</v>
      </c>
      <c r="G33" s="62">
        <v>15603</v>
      </c>
      <c r="H33" s="62">
        <v>92</v>
      </c>
      <c r="I33" s="43" t="s">
        <v>98</v>
      </c>
      <c r="J33" s="96" t="s">
        <v>99</v>
      </c>
      <c r="K33" s="105" t="s">
        <v>34</v>
      </c>
      <c r="L33" s="39"/>
      <c r="M33" s="14"/>
      <c r="N33" s="14"/>
    </row>
    <row r="34" spans="1:14" s="15" customFormat="1" ht="25.5" customHeight="1">
      <c r="A34" s="14"/>
      <c r="B34" s="77"/>
      <c r="C34" s="48"/>
      <c r="D34" s="48"/>
      <c r="E34" s="87"/>
      <c r="F34" s="50"/>
      <c r="G34" s="117"/>
      <c r="H34" s="117"/>
      <c r="I34" s="42" t="s">
        <v>100</v>
      </c>
      <c r="J34" s="95" t="s">
        <v>101</v>
      </c>
      <c r="K34" s="104" t="s">
        <v>34</v>
      </c>
      <c r="L34" s="39"/>
      <c r="M34" s="14"/>
      <c r="N34" s="14"/>
    </row>
    <row r="35" spans="1:14" s="25" customFormat="1" ht="34.5" customHeight="1">
      <c r="A35" s="24"/>
      <c r="B35" s="78" t="s">
        <v>79</v>
      </c>
      <c r="C35" s="29"/>
      <c r="D35" s="29" t="s">
        <v>96</v>
      </c>
      <c r="E35" s="88" t="s">
        <v>102</v>
      </c>
      <c r="F35" s="30" t="s">
        <v>42</v>
      </c>
      <c r="G35" s="31">
        <v>46345</v>
      </c>
      <c r="H35" s="31">
        <v>159</v>
      </c>
      <c r="I35" s="43" t="s">
        <v>103</v>
      </c>
      <c r="J35" s="96" t="s">
        <v>104</v>
      </c>
      <c r="K35" s="105" t="s">
        <v>34</v>
      </c>
      <c r="L35" s="39"/>
      <c r="M35" s="24"/>
      <c r="N35" s="24"/>
    </row>
    <row r="36" spans="1:14" s="65" customFormat="1" ht="25.5" customHeight="1">
      <c r="A36" s="63"/>
      <c r="B36" s="79" t="s">
        <v>105</v>
      </c>
      <c r="C36" s="66"/>
      <c r="D36" s="66"/>
      <c r="E36" s="67">
        <f>COUNTA(E37:E41)</f>
        <v>5</v>
      </c>
      <c r="F36" s="67"/>
      <c r="G36" s="114"/>
      <c r="H36" s="114">
        <f>SUM(H37:H41)</f>
        <v>807</v>
      </c>
      <c r="I36" s="69"/>
      <c r="J36" s="97"/>
      <c r="K36" s="106"/>
      <c r="L36" s="64"/>
      <c r="M36" s="63"/>
      <c r="N36" s="63"/>
    </row>
    <row r="37" spans="1:14" s="25" customFormat="1" ht="25.5" customHeight="1">
      <c r="A37" s="24"/>
      <c r="B37" s="78" t="s">
        <v>105</v>
      </c>
      <c r="C37" s="29" t="s">
        <v>106</v>
      </c>
      <c r="D37" s="29" t="s">
        <v>107</v>
      </c>
      <c r="E37" s="88">
        <v>33</v>
      </c>
      <c r="F37" s="30" t="s">
        <v>31</v>
      </c>
      <c r="G37" s="31">
        <v>1772</v>
      </c>
      <c r="H37" s="31">
        <v>56</v>
      </c>
      <c r="I37" s="45" t="s">
        <v>108</v>
      </c>
      <c r="J37" s="96" t="s">
        <v>109</v>
      </c>
      <c r="K37" s="105" t="s">
        <v>34</v>
      </c>
      <c r="L37" s="39"/>
      <c r="M37" s="24"/>
      <c r="N37" s="24"/>
    </row>
    <row r="38" spans="1:14" s="15" customFormat="1" ht="25.5" customHeight="1">
      <c r="A38" s="14"/>
      <c r="B38" s="78" t="s">
        <v>105</v>
      </c>
      <c r="C38" s="29" t="s">
        <v>106</v>
      </c>
      <c r="D38" s="29" t="s">
        <v>107</v>
      </c>
      <c r="E38" s="88">
        <v>287</v>
      </c>
      <c r="F38" s="30" t="s">
        <v>110</v>
      </c>
      <c r="G38" s="31">
        <v>2221</v>
      </c>
      <c r="H38" s="31">
        <v>32</v>
      </c>
      <c r="I38" s="45"/>
      <c r="J38" s="96" t="s">
        <v>78</v>
      </c>
      <c r="K38" s="105" t="s">
        <v>34</v>
      </c>
      <c r="L38" s="39"/>
      <c r="M38" s="14"/>
      <c r="N38" s="14"/>
    </row>
    <row r="39" spans="1:14" s="15" customFormat="1" ht="25.5" customHeight="1">
      <c r="A39" s="14"/>
      <c r="B39" s="78" t="s">
        <v>105</v>
      </c>
      <c r="C39" s="29" t="s">
        <v>106</v>
      </c>
      <c r="D39" s="29" t="s">
        <v>107</v>
      </c>
      <c r="E39" s="88">
        <v>1373</v>
      </c>
      <c r="F39" s="30" t="s">
        <v>49</v>
      </c>
      <c r="G39" s="31">
        <v>7524</v>
      </c>
      <c r="H39" s="31">
        <v>548</v>
      </c>
      <c r="I39" s="45"/>
      <c r="J39" s="96" t="s">
        <v>111</v>
      </c>
      <c r="K39" s="105" t="s">
        <v>34</v>
      </c>
      <c r="L39" s="39"/>
      <c r="M39" s="14"/>
      <c r="N39" s="14"/>
    </row>
    <row r="40" spans="1:14" s="15" customFormat="1" ht="25.5" customHeight="1">
      <c r="A40" s="14"/>
      <c r="B40" s="78" t="s">
        <v>105</v>
      </c>
      <c r="C40" s="29" t="s">
        <v>106</v>
      </c>
      <c r="D40" s="29" t="s">
        <v>107</v>
      </c>
      <c r="E40" s="88" t="s">
        <v>112</v>
      </c>
      <c r="F40" s="30" t="s">
        <v>42</v>
      </c>
      <c r="G40" s="31">
        <v>5029</v>
      </c>
      <c r="H40" s="31">
        <v>1</v>
      </c>
      <c r="I40" s="45" t="s">
        <v>113</v>
      </c>
      <c r="J40" s="96" t="s">
        <v>109</v>
      </c>
      <c r="K40" s="105" t="s">
        <v>34</v>
      </c>
      <c r="L40" s="39"/>
      <c r="M40" s="14"/>
      <c r="N40" s="14"/>
    </row>
    <row r="41" spans="1:14" s="15" customFormat="1" ht="25.5" customHeight="1">
      <c r="A41" s="14"/>
      <c r="B41" s="78" t="s">
        <v>105</v>
      </c>
      <c r="C41" s="29" t="s">
        <v>106</v>
      </c>
      <c r="D41" s="29" t="s">
        <v>107</v>
      </c>
      <c r="E41" s="88" t="s">
        <v>114</v>
      </c>
      <c r="F41" s="30" t="s">
        <v>42</v>
      </c>
      <c r="G41" s="31">
        <v>50413</v>
      </c>
      <c r="H41" s="31">
        <v>170</v>
      </c>
      <c r="I41" s="45" t="s">
        <v>115</v>
      </c>
      <c r="J41" s="96" t="s">
        <v>116</v>
      </c>
      <c r="K41" s="105" t="s">
        <v>34</v>
      </c>
      <c r="L41" s="39"/>
      <c r="M41" s="14"/>
      <c r="N41" s="14"/>
    </row>
    <row r="42" spans="1:14" s="65" customFormat="1" ht="25.5" customHeight="1">
      <c r="A42" s="63"/>
      <c r="B42" s="79" t="s">
        <v>117</v>
      </c>
      <c r="C42" s="66"/>
      <c r="D42" s="66"/>
      <c r="E42" s="67">
        <f>COUNTA(E43:E45)</f>
        <v>3</v>
      </c>
      <c r="F42" s="67"/>
      <c r="G42" s="114"/>
      <c r="H42" s="114">
        <f>SUM(H43:H45)</f>
        <v>487</v>
      </c>
      <c r="I42" s="69"/>
      <c r="J42" s="97"/>
      <c r="K42" s="106"/>
      <c r="L42" s="64"/>
      <c r="M42" s="63"/>
      <c r="N42" s="63"/>
    </row>
    <row r="43" spans="1:14" s="15" customFormat="1" ht="25.5" customHeight="1">
      <c r="A43" s="14"/>
      <c r="B43" s="78" t="s">
        <v>117</v>
      </c>
      <c r="C43" s="29" t="s">
        <v>118</v>
      </c>
      <c r="D43" s="29" t="s">
        <v>119</v>
      </c>
      <c r="E43" s="88" t="s">
        <v>120</v>
      </c>
      <c r="F43" s="30" t="s">
        <v>42</v>
      </c>
      <c r="G43" s="31">
        <v>27995</v>
      </c>
      <c r="H43" s="31">
        <v>86</v>
      </c>
      <c r="I43" s="43" t="s">
        <v>121</v>
      </c>
      <c r="J43" s="96" t="s">
        <v>122</v>
      </c>
      <c r="K43" s="105" t="s">
        <v>34</v>
      </c>
      <c r="L43" s="39"/>
      <c r="M43" s="14"/>
      <c r="N43" s="14"/>
    </row>
    <row r="44" spans="1:14" s="15" customFormat="1" ht="37.5" customHeight="1">
      <c r="A44" s="14"/>
      <c r="B44" s="78" t="s">
        <v>117</v>
      </c>
      <c r="C44" s="29" t="s">
        <v>118</v>
      </c>
      <c r="D44" s="29" t="s">
        <v>119</v>
      </c>
      <c r="E44" s="88" t="s">
        <v>123</v>
      </c>
      <c r="F44" s="30" t="s">
        <v>42</v>
      </c>
      <c r="G44" s="31">
        <v>16328</v>
      </c>
      <c r="H44" s="31">
        <v>317</v>
      </c>
      <c r="I44" s="43" t="s">
        <v>124</v>
      </c>
      <c r="J44" s="98" t="s">
        <v>575</v>
      </c>
      <c r="K44" s="105" t="s">
        <v>34</v>
      </c>
      <c r="L44" s="39"/>
      <c r="M44" s="14"/>
      <c r="N44" s="14"/>
    </row>
    <row r="45" spans="1:14" s="15" customFormat="1" ht="25.5" customHeight="1">
      <c r="A45" s="14"/>
      <c r="B45" s="78" t="s">
        <v>117</v>
      </c>
      <c r="C45" s="29" t="s">
        <v>118</v>
      </c>
      <c r="D45" s="29" t="s">
        <v>119</v>
      </c>
      <c r="E45" s="88" t="s">
        <v>125</v>
      </c>
      <c r="F45" s="30" t="s">
        <v>49</v>
      </c>
      <c r="G45" s="31">
        <v>1194</v>
      </c>
      <c r="H45" s="31">
        <v>84</v>
      </c>
      <c r="I45" s="44"/>
      <c r="J45" s="96" t="s">
        <v>50</v>
      </c>
      <c r="K45" s="105" t="s">
        <v>34</v>
      </c>
      <c r="L45" s="39"/>
      <c r="M45" s="14"/>
      <c r="N45" s="14"/>
    </row>
    <row r="46" spans="1:14" s="65" customFormat="1" ht="25.5" customHeight="1">
      <c r="A46" s="63"/>
      <c r="B46" s="79" t="s">
        <v>126</v>
      </c>
      <c r="C46" s="66"/>
      <c r="D46" s="66"/>
      <c r="E46" s="67">
        <f>COUNTA(E47:E50)</f>
        <v>4</v>
      </c>
      <c r="F46" s="67"/>
      <c r="G46" s="114"/>
      <c r="H46" s="114">
        <f>SUM(H47:H50)</f>
        <v>859</v>
      </c>
      <c r="I46" s="68"/>
      <c r="J46" s="97"/>
      <c r="K46" s="106"/>
      <c r="L46" s="64"/>
      <c r="M46" s="63"/>
      <c r="N46" s="63"/>
    </row>
    <row r="47" spans="1:14" s="15" customFormat="1" ht="25.5" customHeight="1">
      <c r="A47" s="14"/>
      <c r="B47" s="78" t="s">
        <v>126</v>
      </c>
      <c r="C47" s="29" t="s">
        <v>127</v>
      </c>
      <c r="D47" s="29" t="s">
        <v>128</v>
      </c>
      <c r="E47" s="88" t="s">
        <v>129</v>
      </c>
      <c r="F47" s="30" t="s">
        <v>42</v>
      </c>
      <c r="G47" s="31">
        <v>228057</v>
      </c>
      <c r="H47" s="31">
        <v>403</v>
      </c>
      <c r="I47" s="43" t="s">
        <v>151</v>
      </c>
      <c r="J47" s="98" t="s">
        <v>576</v>
      </c>
      <c r="K47" s="105" t="s">
        <v>70</v>
      </c>
      <c r="L47" s="39"/>
      <c r="M47" s="14"/>
      <c r="N47" s="14"/>
    </row>
    <row r="48" spans="1:14" s="15" customFormat="1" ht="25.5" customHeight="1">
      <c r="A48" s="14"/>
      <c r="B48" s="78" t="s">
        <v>126</v>
      </c>
      <c r="C48" s="29" t="s">
        <v>127</v>
      </c>
      <c r="D48" s="29" t="s">
        <v>128</v>
      </c>
      <c r="E48" s="88" t="s">
        <v>130</v>
      </c>
      <c r="F48" s="30" t="s">
        <v>42</v>
      </c>
      <c r="G48" s="31">
        <v>6181</v>
      </c>
      <c r="H48" s="31">
        <v>375</v>
      </c>
      <c r="I48" s="43" t="s">
        <v>131</v>
      </c>
      <c r="J48" s="96" t="s">
        <v>132</v>
      </c>
      <c r="K48" s="105" t="s">
        <v>70</v>
      </c>
      <c r="L48" s="39"/>
      <c r="M48" s="14"/>
      <c r="N48" s="14"/>
    </row>
    <row r="49" spans="1:14" s="15" customFormat="1" ht="25.5" customHeight="1">
      <c r="A49" s="14"/>
      <c r="B49" s="78" t="s">
        <v>126</v>
      </c>
      <c r="C49" s="29" t="s">
        <v>127</v>
      </c>
      <c r="D49" s="29" t="s">
        <v>128</v>
      </c>
      <c r="E49" s="88" t="s">
        <v>133</v>
      </c>
      <c r="F49" s="30" t="s">
        <v>42</v>
      </c>
      <c r="G49" s="31">
        <v>3903</v>
      </c>
      <c r="H49" s="31">
        <v>80</v>
      </c>
      <c r="I49" s="43" t="s">
        <v>134</v>
      </c>
      <c r="J49" s="96" t="s">
        <v>135</v>
      </c>
      <c r="K49" s="105" t="s">
        <v>70</v>
      </c>
      <c r="L49" s="39"/>
      <c r="M49" s="14"/>
      <c r="N49" s="14"/>
    </row>
    <row r="50" spans="1:14" s="15" customFormat="1" ht="25.5" customHeight="1">
      <c r="A50" s="14"/>
      <c r="B50" s="78" t="s">
        <v>126</v>
      </c>
      <c r="C50" s="29" t="s">
        <v>127</v>
      </c>
      <c r="D50" s="29" t="s">
        <v>128</v>
      </c>
      <c r="E50" s="88" t="s">
        <v>136</v>
      </c>
      <c r="F50" s="30" t="s">
        <v>49</v>
      </c>
      <c r="G50" s="31">
        <v>6589</v>
      </c>
      <c r="H50" s="31">
        <v>1</v>
      </c>
      <c r="I50" s="44"/>
      <c r="J50" s="96" t="s">
        <v>50</v>
      </c>
      <c r="K50" s="105" t="s">
        <v>70</v>
      </c>
      <c r="L50" s="39"/>
      <c r="M50" s="14"/>
      <c r="N50" s="14"/>
    </row>
    <row r="51" spans="1:14" s="65" customFormat="1" ht="25.5" customHeight="1">
      <c r="A51" s="63"/>
      <c r="B51" s="79" t="s">
        <v>137</v>
      </c>
      <c r="C51" s="66"/>
      <c r="D51" s="66"/>
      <c r="E51" s="67">
        <f>COUNTA(E52:E58)</f>
        <v>7</v>
      </c>
      <c r="F51" s="67"/>
      <c r="G51" s="114"/>
      <c r="H51" s="114">
        <f>SUM(H52:H58)</f>
        <v>1210</v>
      </c>
      <c r="I51" s="68"/>
      <c r="J51" s="97"/>
      <c r="K51" s="106"/>
      <c r="L51" s="64"/>
      <c r="M51" s="63"/>
      <c r="N51" s="63"/>
    </row>
    <row r="52" spans="1:14" s="15" customFormat="1" ht="25.5" customHeight="1">
      <c r="A52" s="14"/>
      <c r="B52" s="78" t="s">
        <v>137</v>
      </c>
      <c r="C52" s="29" t="s">
        <v>138</v>
      </c>
      <c r="D52" s="29" t="s">
        <v>139</v>
      </c>
      <c r="E52" s="88" t="s">
        <v>140</v>
      </c>
      <c r="F52" s="30" t="s">
        <v>42</v>
      </c>
      <c r="G52" s="31">
        <v>4083308</v>
      </c>
      <c r="H52" s="31">
        <v>633</v>
      </c>
      <c r="I52" s="43"/>
      <c r="J52" s="96" t="s">
        <v>141</v>
      </c>
      <c r="K52" s="105" t="s">
        <v>27</v>
      </c>
      <c r="L52" s="39"/>
      <c r="M52" s="14"/>
      <c r="N52" s="14"/>
    </row>
    <row r="53" spans="1:14" s="15" customFormat="1" ht="25.5" customHeight="1">
      <c r="A53" s="14"/>
      <c r="B53" s="78" t="s">
        <v>137</v>
      </c>
      <c r="C53" s="29" t="s">
        <v>142</v>
      </c>
      <c r="D53" s="29" t="s">
        <v>143</v>
      </c>
      <c r="E53" s="88" t="s">
        <v>144</v>
      </c>
      <c r="F53" s="30" t="s">
        <v>42</v>
      </c>
      <c r="G53" s="31">
        <v>386</v>
      </c>
      <c r="H53" s="31">
        <v>61</v>
      </c>
      <c r="I53" s="43"/>
      <c r="J53" s="96" t="s">
        <v>145</v>
      </c>
      <c r="K53" s="105" t="s">
        <v>34</v>
      </c>
      <c r="L53" s="39"/>
      <c r="M53" s="14"/>
      <c r="N53" s="14"/>
    </row>
    <row r="54" spans="1:14" s="15" customFormat="1" ht="25.5" customHeight="1">
      <c r="A54" s="14"/>
      <c r="B54" s="78" t="s">
        <v>137</v>
      </c>
      <c r="C54" s="29" t="s">
        <v>142</v>
      </c>
      <c r="D54" s="29" t="s">
        <v>143</v>
      </c>
      <c r="E54" s="88" t="s">
        <v>146</v>
      </c>
      <c r="F54" s="30" t="s">
        <v>42</v>
      </c>
      <c r="G54" s="31">
        <v>1515</v>
      </c>
      <c r="H54" s="31">
        <v>137</v>
      </c>
      <c r="I54" s="43"/>
      <c r="J54" s="96" t="s">
        <v>145</v>
      </c>
      <c r="K54" s="105" t="s">
        <v>34</v>
      </c>
      <c r="L54" s="39"/>
      <c r="M54" s="14"/>
      <c r="N54" s="14"/>
    </row>
    <row r="55" spans="1:14" s="15" customFormat="1" ht="25.5" customHeight="1">
      <c r="A55" s="14"/>
      <c r="B55" s="74" t="s">
        <v>137</v>
      </c>
      <c r="C55" s="26" t="s">
        <v>142</v>
      </c>
      <c r="D55" s="26" t="s">
        <v>143</v>
      </c>
      <c r="E55" s="90" t="s">
        <v>147</v>
      </c>
      <c r="F55" s="28" t="s">
        <v>42</v>
      </c>
      <c r="G55" s="32">
        <v>11539</v>
      </c>
      <c r="H55" s="32">
        <v>14</v>
      </c>
      <c r="I55" s="42"/>
      <c r="J55" s="99" t="s">
        <v>145</v>
      </c>
      <c r="K55" s="104" t="s">
        <v>34</v>
      </c>
      <c r="L55" s="39"/>
      <c r="M55" s="14"/>
      <c r="N55" s="14"/>
    </row>
    <row r="56" spans="1:14" s="15" customFormat="1" ht="25.5" customHeight="1">
      <c r="A56" s="14"/>
      <c r="B56" s="78" t="s">
        <v>137</v>
      </c>
      <c r="C56" s="29" t="s">
        <v>142</v>
      </c>
      <c r="D56" s="29" t="s">
        <v>143</v>
      </c>
      <c r="E56" s="88" t="s">
        <v>148</v>
      </c>
      <c r="F56" s="30" t="s">
        <v>42</v>
      </c>
      <c r="G56" s="31">
        <v>1242</v>
      </c>
      <c r="H56" s="31">
        <v>139</v>
      </c>
      <c r="I56" s="43"/>
      <c r="J56" s="96" t="s">
        <v>145</v>
      </c>
      <c r="K56" s="105" t="s">
        <v>34</v>
      </c>
      <c r="L56" s="39"/>
      <c r="M56" s="14"/>
      <c r="N56" s="14"/>
    </row>
    <row r="57" spans="1:14" s="15" customFormat="1" ht="25.5" customHeight="1">
      <c r="A57" s="14"/>
      <c r="B57" s="74" t="s">
        <v>137</v>
      </c>
      <c r="C57" s="26" t="s">
        <v>142</v>
      </c>
      <c r="D57" s="26" t="s">
        <v>143</v>
      </c>
      <c r="E57" s="90" t="s">
        <v>149</v>
      </c>
      <c r="F57" s="28" t="s">
        <v>42</v>
      </c>
      <c r="G57" s="32">
        <v>1068</v>
      </c>
      <c r="H57" s="32">
        <v>215</v>
      </c>
      <c r="I57" s="42"/>
      <c r="J57" s="99" t="s">
        <v>145</v>
      </c>
      <c r="K57" s="104" t="s">
        <v>34</v>
      </c>
      <c r="L57" s="39"/>
      <c r="M57" s="14"/>
      <c r="N57" s="14"/>
    </row>
    <row r="58" spans="1:14" s="15" customFormat="1" ht="25.5" customHeight="1">
      <c r="A58" s="14"/>
      <c r="B58" s="78" t="s">
        <v>137</v>
      </c>
      <c r="C58" s="29" t="s">
        <v>142</v>
      </c>
      <c r="D58" s="29" t="s">
        <v>143</v>
      </c>
      <c r="E58" s="88" t="s">
        <v>150</v>
      </c>
      <c r="F58" s="30" t="s">
        <v>42</v>
      </c>
      <c r="G58" s="31">
        <v>2657</v>
      </c>
      <c r="H58" s="31">
        <v>11</v>
      </c>
      <c r="I58" s="43"/>
      <c r="J58" s="100" t="s">
        <v>145</v>
      </c>
      <c r="K58" s="105" t="s">
        <v>34</v>
      </c>
      <c r="L58" s="39"/>
      <c r="M58" s="14"/>
      <c r="N58" s="14"/>
    </row>
    <row r="59" spans="1:14" s="56" customFormat="1" ht="25.5" customHeight="1">
      <c r="A59" s="55"/>
      <c r="B59" s="79" t="s">
        <v>541</v>
      </c>
      <c r="C59" s="57"/>
      <c r="D59" s="57"/>
      <c r="E59" s="67">
        <f>COUNTA(E60:E106)</f>
        <v>47</v>
      </c>
      <c r="F59" s="67"/>
      <c r="G59" s="114"/>
      <c r="H59" s="114">
        <f>SUM(H60:H106)</f>
        <v>9429</v>
      </c>
      <c r="I59" s="70"/>
      <c r="J59" s="101"/>
      <c r="K59" s="107"/>
      <c r="L59" s="40"/>
      <c r="M59" s="55"/>
      <c r="N59" s="55"/>
    </row>
    <row r="60" spans="2:12" s="14" customFormat="1" ht="25.5" customHeight="1">
      <c r="B60" s="78" t="s">
        <v>540</v>
      </c>
      <c r="C60" s="29" t="s">
        <v>154</v>
      </c>
      <c r="D60" s="29" t="s">
        <v>155</v>
      </c>
      <c r="E60" s="88" t="s">
        <v>156</v>
      </c>
      <c r="F60" s="30" t="s">
        <v>49</v>
      </c>
      <c r="G60" s="31">
        <v>5919</v>
      </c>
      <c r="H60" s="31">
        <v>150</v>
      </c>
      <c r="I60" s="43"/>
      <c r="J60" s="100" t="s">
        <v>95</v>
      </c>
      <c r="K60" s="105" t="s">
        <v>34</v>
      </c>
      <c r="L60" s="39"/>
    </row>
    <row r="61" spans="2:12" s="14" customFormat="1" ht="25.5" customHeight="1">
      <c r="B61" s="78" t="s">
        <v>540</v>
      </c>
      <c r="C61" s="29" t="s">
        <v>154</v>
      </c>
      <c r="D61" s="29" t="s">
        <v>155</v>
      </c>
      <c r="E61" s="88" t="s">
        <v>157</v>
      </c>
      <c r="F61" s="30" t="s">
        <v>31</v>
      </c>
      <c r="G61" s="31">
        <v>1544</v>
      </c>
      <c r="H61" s="31">
        <v>97</v>
      </c>
      <c r="I61" s="45" t="s">
        <v>158</v>
      </c>
      <c r="J61" s="100" t="s">
        <v>159</v>
      </c>
      <c r="K61" s="105" t="s">
        <v>34</v>
      </c>
      <c r="L61" s="39"/>
    </row>
    <row r="62" spans="2:12" s="14" customFormat="1" ht="25.5" customHeight="1">
      <c r="B62" s="78" t="s">
        <v>540</v>
      </c>
      <c r="C62" s="29" t="s">
        <v>154</v>
      </c>
      <c r="D62" s="29" t="s">
        <v>155</v>
      </c>
      <c r="E62" s="88">
        <v>564</v>
      </c>
      <c r="F62" s="30" t="s">
        <v>49</v>
      </c>
      <c r="G62" s="31">
        <v>4086</v>
      </c>
      <c r="H62" s="31">
        <v>291</v>
      </c>
      <c r="I62" s="43"/>
      <c r="J62" s="100" t="s">
        <v>160</v>
      </c>
      <c r="K62" s="105" t="s">
        <v>34</v>
      </c>
      <c r="L62" s="39"/>
    </row>
    <row r="63" spans="2:12" s="14" customFormat="1" ht="25.5" customHeight="1">
      <c r="B63" s="78" t="s">
        <v>540</v>
      </c>
      <c r="C63" s="29" t="s">
        <v>128</v>
      </c>
      <c r="D63" s="29" t="s">
        <v>161</v>
      </c>
      <c r="E63" s="88" t="s">
        <v>162</v>
      </c>
      <c r="F63" s="30" t="s">
        <v>42</v>
      </c>
      <c r="G63" s="31">
        <v>89</v>
      </c>
      <c r="H63" s="31">
        <v>23</v>
      </c>
      <c r="I63" s="45"/>
      <c r="J63" s="100" t="s">
        <v>163</v>
      </c>
      <c r="K63" s="105" t="s">
        <v>70</v>
      </c>
      <c r="L63" s="39"/>
    </row>
    <row r="64" spans="2:12" s="14" customFormat="1" ht="25.5" customHeight="1">
      <c r="B64" s="78" t="s">
        <v>540</v>
      </c>
      <c r="C64" s="29" t="s">
        <v>128</v>
      </c>
      <c r="D64" s="29" t="s">
        <v>161</v>
      </c>
      <c r="E64" s="88">
        <v>470</v>
      </c>
      <c r="F64" s="30" t="s">
        <v>164</v>
      </c>
      <c r="G64" s="31">
        <v>6793</v>
      </c>
      <c r="H64" s="31">
        <v>283</v>
      </c>
      <c r="I64" s="45"/>
      <c r="J64" s="100" t="s">
        <v>50</v>
      </c>
      <c r="K64" s="105" t="s">
        <v>70</v>
      </c>
      <c r="L64" s="39"/>
    </row>
    <row r="65" spans="1:14" s="25" customFormat="1" ht="25.5" customHeight="1">
      <c r="A65" s="24"/>
      <c r="B65" s="78" t="s">
        <v>540</v>
      </c>
      <c r="C65" s="26" t="s">
        <v>128</v>
      </c>
      <c r="D65" s="26" t="s">
        <v>161</v>
      </c>
      <c r="E65" s="90">
        <v>471</v>
      </c>
      <c r="F65" s="28" t="s">
        <v>49</v>
      </c>
      <c r="G65" s="32">
        <v>1170</v>
      </c>
      <c r="H65" s="32">
        <v>192</v>
      </c>
      <c r="I65" s="42"/>
      <c r="J65" s="99" t="s">
        <v>160</v>
      </c>
      <c r="K65" s="104" t="s">
        <v>70</v>
      </c>
      <c r="L65" s="39"/>
      <c r="M65" s="24"/>
      <c r="N65" s="24"/>
    </row>
    <row r="66" spans="1:14" s="15" customFormat="1" ht="25.5" customHeight="1">
      <c r="A66" s="14"/>
      <c r="B66" s="78" t="s">
        <v>540</v>
      </c>
      <c r="C66" s="29" t="s">
        <v>128</v>
      </c>
      <c r="D66" s="29" t="s">
        <v>161</v>
      </c>
      <c r="E66" s="88" t="s">
        <v>165</v>
      </c>
      <c r="F66" s="30" t="s">
        <v>42</v>
      </c>
      <c r="G66" s="31">
        <v>830182</v>
      </c>
      <c r="H66" s="31">
        <v>360</v>
      </c>
      <c r="I66" s="43"/>
      <c r="J66" s="96" t="s">
        <v>166</v>
      </c>
      <c r="K66" s="105" t="s">
        <v>70</v>
      </c>
      <c r="L66" s="39"/>
      <c r="M66" s="14"/>
      <c r="N66" s="14"/>
    </row>
    <row r="67" spans="2:12" s="14" customFormat="1" ht="25.5" customHeight="1">
      <c r="B67" s="78" t="s">
        <v>540</v>
      </c>
      <c r="C67" s="29" t="s">
        <v>128</v>
      </c>
      <c r="D67" s="29" t="s">
        <v>161</v>
      </c>
      <c r="E67" s="88" t="s">
        <v>167</v>
      </c>
      <c r="F67" s="30" t="s">
        <v>42</v>
      </c>
      <c r="G67" s="31">
        <v>52165</v>
      </c>
      <c r="H67" s="31">
        <v>1220</v>
      </c>
      <c r="I67" s="43" t="s">
        <v>168</v>
      </c>
      <c r="J67" s="100" t="s">
        <v>169</v>
      </c>
      <c r="K67" s="105" t="s">
        <v>70</v>
      </c>
      <c r="L67" s="39"/>
    </row>
    <row r="68" spans="2:12" s="14" customFormat="1" ht="25.5" customHeight="1">
      <c r="B68" s="78" t="s">
        <v>540</v>
      </c>
      <c r="C68" s="29" t="s">
        <v>128</v>
      </c>
      <c r="D68" s="29" t="s">
        <v>170</v>
      </c>
      <c r="E68" s="88">
        <v>76</v>
      </c>
      <c r="F68" s="30" t="s">
        <v>171</v>
      </c>
      <c r="G68" s="31">
        <v>3118</v>
      </c>
      <c r="H68" s="31">
        <v>84</v>
      </c>
      <c r="I68" s="45" t="s">
        <v>172</v>
      </c>
      <c r="J68" s="96" t="s">
        <v>173</v>
      </c>
      <c r="K68" s="105" t="s">
        <v>34</v>
      </c>
      <c r="L68" s="39"/>
    </row>
    <row r="69" spans="2:12" s="14" customFormat="1" ht="25.5" customHeight="1">
      <c r="B69" s="78" t="s">
        <v>540</v>
      </c>
      <c r="C69" s="29" t="s">
        <v>128</v>
      </c>
      <c r="D69" s="29" t="s">
        <v>170</v>
      </c>
      <c r="E69" s="88" t="s">
        <v>174</v>
      </c>
      <c r="F69" s="30" t="s">
        <v>171</v>
      </c>
      <c r="G69" s="31">
        <v>999</v>
      </c>
      <c r="H69" s="31">
        <v>68</v>
      </c>
      <c r="I69" s="45" t="s">
        <v>172</v>
      </c>
      <c r="J69" s="96" t="s">
        <v>173</v>
      </c>
      <c r="K69" s="105" t="s">
        <v>34</v>
      </c>
      <c r="L69" s="39"/>
    </row>
    <row r="70" spans="2:12" s="14" customFormat="1" ht="25.5" customHeight="1">
      <c r="B70" s="78" t="s">
        <v>540</v>
      </c>
      <c r="C70" s="29" t="s">
        <v>128</v>
      </c>
      <c r="D70" s="29" t="s">
        <v>170</v>
      </c>
      <c r="E70" s="88">
        <v>83</v>
      </c>
      <c r="F70" s="30" t="s">
        <v>171</v>
      </c>
      <c r="G70" s="31">
        <v>493</v>
      </c>
      <c r="H70" s="31">
        <v>110</v>
      </c>
      <c r="I70" s="45"/>
      <c r="J70" s="96" t="s">
        <v>173</v>
      </c>
      <c r="K70" s="105" t="s">
        <v>34</v>
      </c>
      <c r="L70" s="39"/>
    </row>
    <row r="71" spans="2:12" s="14" customFormat="1" ht="25.5" customHeight="1">
      <c r="B71" s="78" t="s">
        <v>540</v>
      </c>
      <c r="C71" s="29" t="s">
        <v>128</v>
      </c>
      <c r="D71" s="29" t="s">
        <v>170</v>
      </c>
      <c r="E71" s="88">
        <v>84</v>
      </c>
      <c r="F71" s="30" t="s">
        <v>171</v>
      </c>
      <c r="G71" s="31">
        <v>102</v>
      </c>
      <c r="H71" s="31">
        <v>30</v>
      </c>
      <c r="I71" s="43" t="s">
        <v>175</v>
      </c>
      <c r="J71" s="100" t="s">
        <v>173</v>
      </c>
      <c r="K71" s="105" t="s">
        <v>34</v>
      </c>
      <c r="L71" s="39"/>
    </row>
    <row r="72" spans="1:14" s="15" customFormat="1" ht="25.5" customHeight="1">
      <c r="A72" s="14"/>
      <c r="B72" s="78" t="s">
        <v>540</v>
      </c>
      <c r="C72" s="29" t="s">
        <v>128</v>
      </c>
      <c r="D72" s="29" t="s">
        <v>170</v>
      </c>
      <c r="E72" s="88">
        <v>85</v>
      </c>
      <c r="F72" s="30" t="s">
        <v>82</v>
      </c>
      <c r="G72" s="31">
        <v>99</v>
      </c>
      <c r="H72" s="31">
        <v>42</v>
      </c>
      <c r="I72" s="45" t="s">
        <v>176</v>
      </c>
      <c r="J72" s="96" t="s">
        <v>173</v>
      </c>
      <c r="K72" s="105" t="s">
        <v>34</v>
      </c>
      <c r="L72" s="39"/>
      <c r="M72" s="14"/>
      <c r="N72" s="14"/>
    </row>
    <row r="73" spans="1:14" s="25" customFormat="1" ht="25.5" customHeight="1">
      <c r="A73" s="24"/>
      <c r="B73" s="78" t="s">
        <v>540</v>
      </c>
      <c r="C73" s="29" t="s">
        <v>128</v>
      </c>
      <c r="D73" s="29" t="s">
        <v>170</v>
      </c>
      <c r="E73" s="88">
        <v>459</v>
      </c>
      <c r="F73" s="30" t="s">
        <v>49</v>
      </c>
      <c r="G73" s="31">
        <v>1593</v>
      </c>
      <c r="H73" s="31">
        <v>501</v>
      </c>
      <c r="I73" s="45"/>
      <c r="J73" s="96" t="s">
        <v>111</v>
      </c>
      <c r="K73" s="105" t="s">
        <v>34</v>
      </c>
      <c r="L73" s="39"/>
      <c r="M73" s="24"/>
      <c r="N73" s="24"/>
    </row>
    <row r="74" spans="1:14" s="25" customFormat="1" ht="25.5" customHeight="1">
      <c r="A74" s="24"/>
      <c r="B74" s="78" t="s">
        <v>540</v>
      </c>
      <c r="C74" s="29" t="s">
        <v>128</v>
      </c>
      <c r="D74" s="29" t="s">
        <v>170</v>
      </c>
      <c r="E74" s="88" t="s">
        <v>177</v>
      </c>
      <c r="F74" s="30" t="s">
        <v>42</v>
      </c>
      <c r="G74" s="31">
        <v>22810</v>
      </c>
      <c r="H74" s="31">
        <v>224</v>
      </c>
      <c r="I74" s="45" t="s">
        <v>178</v>
      </c>
      <c r="J74" s="96" t="s">
        <v>179</v>
      </c>
      <c r="K74" s="105" t="s">
        <v>34</v>
      </c>
      <c r="L74" s="39"/>
      <c r="M74" s="24"/>
      <c r="N74" s="24"/>
    </row>
    <row r="75" spans="1:14" s="25" customFormat="1" ht="25.5" customHeight="1">
      <c r="A75" s="24"/>
      <c r="B75" s="78" t="s">
        <v>540</v>
      </c>
      <c r="C75" s="29" t="s">
        <v>128</v>
      </c>
      <c r="D75" s="29" t="s">
        <v>170</v>
      </c>
      <c r="E75" s="88" t="s">
        <v>180</v>
      </c>
      <c r="F75" s="30" t="s">
        <v>42</v>
      </c>
      <c r="G75" s="31">
        <v>55240</v>
      </c>
      <c r="H75" s="31">
        <v>82</v>
      </c>
      <c r="I75" s="45" t="s">
        <v>176</v>
      </c>
      <c r="J75" s="96" t="s">
        <v>173</v>
      </c>
      <c r="K75" s="105" t="s">
        <v>34</v>
      </c>
      <c r="L75" s="39"/>
      <c r="M75" s="24"/>
      <c r="N75" s="24"/>
    </row>
    <row r="76" spans="1:14" s="25" customFormat="1" ht="25.5" customHeight="1">
      <c r="A76" s="24"/>
      <c r="B76" s="78" t="s">
        <v>542</v>
      </c>
      <c r="C76" s="29" t="s">
        <v>182</v>
      </c>
      <c r="D76" s="29" t="s">
        <v>183</v>
      </c>
      <c r="E76" s="88" t="s">
        <v>165</v>
      </c>
      <c r="F76" s="30" t="s">
        <v>42</v>
      </c>
      <c r="G76" s="31">
        <v>3967</v>
      </c>
      <c r="H76" s="31">
        <v>90</v>
      </c>
      <c r="I76" s="45" t="s">
        <v>184</v>
      </c>
      <c r="J76" s="96" t="s">
        <v>185</v>
      </c>
      <c r="K76" s="105" t="s">
        <v>34</v>
      </c>
      <c r="L76" s="39"/>
      <c r="M76" s="24"/>
      <c r="N76" s="24"/>
    </row>
    <row r="77" spans="1:14" s="25" customFormat="1" ht="25.5" customHeight="1">
      <c r="A77" s="24"/>
      <c r="B77" s="78" t="s">
        <v>542</v>
      </c>
      <c r="C77" s="29" t="s">
        <v>182</v>
      </c>
      <c r="D77" s="29" t="s">
        <v>183</v>
      </c>
      <c r="E77" s="88" t="s">
        <v>186</v>
      </c>
      <c r="F77" s="30" t="s">
        <v>42</v>
      </c>
      <c r="G77" s="31">
        <v>4364</v>
      </c>
      <c r="H77" s="31">
        <v>50</v>
      </c>
      <c r="I77" s="45" t="s">
        <v>187</v>
      </c>
      <c r="J77" s="96" t="s">
        <v>188</v>
      </c>
      <c r="K77" s="105" t="s">
        <v>34</v>
      </c>
      <c r="L77" s="39"/>
      <c r="M77" s="24"/>
      <c r="N77" s="24"/>
    </row>
    <row r="78" spans="1:14" s="25" customFormat="1" ht="25.5" customHeight="1">
      <c r="A78" s="24"/>
      <c r="B78" s="78" t="s">
        <v>542</v>
      </c>
      <c r="C78" s="29" t="s">
        <v>182</v>
      </c>
      <c r="D78" s="29" t="s">
        <v>183</v>
      </c>
      <c r="E78" s="88" t="s">
        <v>189</v>
      </c>
      <c r="F78" s="30" t="s">
        <v>42</v>
      </c>
      <c r="G78" s="31">
        <v>14281</v>
      </c>
      <c r="H78" s="31">
        <v>15</v>
      </c>
      <c r="I78" s="45" t="s">
        <v>190</v>
      </c>
      <c r="J78" s="96" t="s">
        <v>191</v>
      </c>
      <c r="K78" s="105" t="s">
        <v>34</v>
      </c>
      <c r="L78" s="39"/>
      <c r="M78" s="24"/>
      <c r="N78" s="24"/>
    </row>
    <row r="79" spans="1:14" s="25" customFormat="1" ht="25.5" customHeight="1">
      <c r="A79" s="24"/>
      <c r="B79" s="78" t="s">
        <v>542</v>
      </c>
      <c r="C79" s="29" t="s">
        <v>182</v>
      </c>
      <c r="D79" s="29" t="s">
        <v>183</v>
      </c>
      <c r="E79" s="88">
        <v>58</v>
      </c>
      <c r="F79" s="30" t="s">
        <v>82</v>
      </c>
      <c r="G79" s="31">
        <v>426</v>
      </c>
      <c r="H79" s="31">
        <v>3</v>
      </c>
      <c r="I79" s="45" t="s">
        <v>192</v>
      </c>
      <c r="J79" s="96" t="s">
        <v>193</v>
      </c>
      <c r="K79" s="105" t="s">
        <v>34</v>
      </c>
      <c r="L79" s="39"/>
      <c r="M79" s="24"/>
      <c r="N79" s="24"/>
    </row>
    <row r="80" spans="1:14" s="25" customFormat="1" ht="25.5" customHeight="1">
      <c r="A80" s="24"/>
      <c r="B80" s="78" t="s">
        <v>542</v>
      </c>
      <c r="C80" s="29" t="s">
        <v>182</v>
      </c>
      <c r="D80" s="29" t="s">
        <v>183</v>
      </c>
      <c r="E80" s="88">
        <v>65</v>
      </c>
      <c r="F80" s="30" t="s">
        <v>194</v>
      </c>
      <c r="G80" s="31">
        <v>506</v>
      </c>
      <c r="H80" s="31">
        <v>5</v>
      </c>
      <c r="I80" s="45" t="s">
        <v>192</v>
      </c>
      <c r="J80" s="96" t="s">
        <v>193</v>
      </c>
      <c r="K80" s="105" t="s">
        <v>34</v>
      </c>
      <c r="L80" s="39"/>
      <c r="M80" s="24"/>
      <c r="N80" s="24"/>
    </row>
    <row r="81" spans="1:14" s="25" customFormat="1" ht="25.5" customHeight="1">
      <c r="A81" s="24"/>
      <c r="B81" s="78" t="s">
        <v>542</v>
      </c>
      <c r="C81" s="29" t="s">
        <v>182</v>
      </c>
      <c r="D81" s="29" t="s">
        <v>183</v>
      </c>
      <c r="E81" s="88">
        <v>66</v>
      </c>
      <c r="F81" s="30" t="s">
        <v>31</v>
      </c>
      <c r="G81" s="31">
        <v>264</v>
      </c>
      <c r="H81" s="31">
        <v>57</v>
      </c>
      <c r="I81" s="45" t="s">
        <v>195</v>
      </c>
      <c r="J81" s="96" t="s">
        <v>196</v>
      </c>
      <c r="K81" s="105" t="s">
        <v>34</v>
      </c>
      <c r="L81" s="39"/>
      <c r="M81" s="24"/>
      <c r="N81" s="24"/>
    </row>
    <row r="82" spans="1:14" s="25" customFormat="1" ht="25.5" customHeight="1">
      <c r="A82" s="24"/>
      <c r="B82" s="78" t="s">
        <v>542</v>
      </c>
      <c r="C82" s="29" t="s">
        <v>182</v>
      </c>
      <c r="D82" s="29" t="s">
        <v>183</v>
      </c>
      <c r="E82" s="88" t="s">
        <v>197</v>
      </c>
      <c r="F82" s="30" t="s">
        <v>164</v>
      </c>
      <c r="G82" s="31">
        <v>198891</v>
      </c>
      <c r="H82" s="31">
        <v>616</v>
      </c>
      <c r="I82" s="45"/>
      <c r="J82" s="96" t="s">
        <v>50</v>
      </c>
      <c r="K82" s="105" t="s">
        <v>34</v>
      </c>
      <c r="L82" s="39"/>
      <c r="M82" s="24"/>
      <c r="N82" s="24"/>
    </row>
    <row r="83" spans="1:14" s="25" customFormat="1" ht="25.5" customHeight="1">
      <c r="A83" s="24"/>
      <c r="B83" s="78" t="s">
        <v>542</v>
      </c>
      <c r="C83" s="29" t="s">
        <v>182</v>
      </c>
      <c r="D83" s="29" t="s">
        <v>198</v>
      </c>
      <c r="E83" s="88" t="s">
        <v>199</v>
      </c>
      <c r="F83" s="30" t="s">
        <v>42</v>
      </c>
      <c r="G83" s="31">
        <v>10711</v>
      </c>
      <c r="H83" s="31">
        <v>138</v>
      </c>
      <c r="I83" s="45" t="s">
        <v>200</v>
      </c>
      <c r="J83" s="96" t="s">
        <v>201</v>
      </c>
      <c r="K83" s="105" t="s">
        <v>70</v>
      </c>
      <c r="L83" s="39"/>
      <c r="M83" s="24"/>
      <c r="N83" s="24"/>
    </row>
    <row r="84" spans="1:14" s="25" customFormat="1" ht="38.25" customHeight="1">
      <c r="A84" s="24"/>
      <c r="B84" s="78" t="s">
        <v>542</v>
      </c>
      <c r="C84" s="29" t="s">
        <v>182</v>
      </c>
      <c r="D84" s="29" t="s">
        <v>198</v>
      </c>
      <c r="E84" s="88" t="s">
        <v>202</v>
      </c>
      <c r="F84" s="30" t="s">
        <v>42</v>
      </c>
      <c r="G84" s="31">
        <v>42149</v>
      </c>
      <c r="H84" s="31">
        <v>319</v>
      </c>
      <c r="I84" s="45" t="s">
        <v>203</v>
      </c>
      <c r="J84" s="98" t="s">
        <v>577</v>
      </c>
      <c r="K84" s="105" t="s">
        <v>70</v>
      </c>
      <c r="L84" s="39"/>
      <c r="M84" s="24"/>
      <c r="N84" s="24"/>
    </row>
    <row r="85" spans="1:14" s="25" customFormat="1" ht="25.5" customHeight="1">
      <c r="A85" s="24"/>
      <c r="B85" s="78" t="s">
        <v>542</v>
      </c>
      <c r="C85" s="29" t="s">
        <v>182</v>
      </c>
      <c r="D85" s="29" t="s">
        <v>198</v>
      </c>
      <c r="E85" s="88" t="s">
        <v>204</v>
      </c>
      <c r="F85" s="30" t="s">
        <v>49</v>
      </c>
      <c r="G85" s="31">
        <v>10747</v>
      </c>
      <c r="H85" s="31">
        <v>676</v>
      </c>
      <c r="I85" s="45"/>
      <c r="J85" s="96" t="s">
        <v>95</v>
      </c>
      <c r="K85" s="105" t="s">
        <v>70</v>
      </c>
      <c r="L85" s="39"/>
      <c r="M85" s="24"/>
      <c r="N85" s="24"/>
    </row>
    <row r="86" spans="1:14" s="25" customFormat="1" ht="25.5" customHeight="1">
      <c r="A86" s="24"/>
      <c r="B86" s="78" t="s">
        <v>542</v>
      </c>
      <c r="C86" s="29" t="s">
        <v>182</v>
      </c>
      <c r="D86" s="29" t="s">
        <v>198</v>
      </c>
      <c r="E86" s="88">
        <v>707</v>
      </c>
      <c r="F86" s="30" t="s">
        <v>82</v>
      </c>
      <c r="G86" s="31">
        <v>1531</v>
      </c>
      <c r="H86" s="31">
        <v>11</v>
      </c>
      <c r="I86" s="45" t="s">
        <v>205</v>
      </c>
      <c r="J86" s="96" t="s">
        <v>206</v>
      </c>
      <c r="K86" s="105" t="s">
        <v>70</v>
      </c>
      <c r="L86" s="39"/>
      <c r="M86" s="24"/>
      <c r="N86" s="24"/>
    </row>
    <row r="87" spans="1:14" s="25" customFormat="1" ht="25.5" customHeight="1">
      <c r="A87" s="24"/>
      <c r="B87" s="78" t="s">
        <v>542</v>
      </c>
      <c r="C87" s="29" t="s">
        <v>182</v>
      </c>
      <c r="D87" s="29" t="s">
        <v>198</v>
      </c>
      <c r="E87" s="88">
        <v>770</v>
      </c>
      <c r="F87" s="30" t="s">
        <v>207</v>
      </c>
      <c r="G87" s="31">
        <v>218</v>
      </c>
      <c r="H87" s="31">
        <v>26</v>
      </c>
      <c r="I87" s="45"/>
      <c r="J87" s="96" t="s">
        <v>95</v>
      </c>
      <c r="K87" s="105" t="s">
        <v>70</v>
      </c>
      <c r="L87" s="39"/>
      <c r="M87" s="24"/>
      <c r="N87" s="24"/>
    </row>
    <row r="88" spans="1:14" s="25" customFormat="1" ht="25.5" customHeight="1">
      <c r="A88" s="24"/>
      <c r="B88" s="78" t="s">
        <v>542</v>
      </c>
      <c r="C88" s="29" t="s">
        <v>208</v>
      </c>
      <c r="D88" s="29" t="s">
        <v>209</v>
      </c>
      <c r="E88" s="88" t="s">
        <v>94</v>
      </c>
      <c r="F88" s="30" t="s">
        <v>49</v>
      </c>
      <c r="G88" s="31">
        <v>4034</v>
      </c>
      <c r="H88" s="31">
        <v>93</v>
      </c>
      <c r="I88" s="45"/>
      <c r="J88" s="96" t="s">
        <v>95</v>
      </c>
      <c r="K88" s="105" t="s">
        <v>34</v>
      </c>
      <c r="L88" s="39"/>
      <c r="M88" s="24"/>
      <c r="N88" s="24"/>
    </row>
    <row r="89" spans="1:14" s="25" customFormat="1" ht="25.5" customHeight="1">
      <c r="A89" s="24"/>
      <c r="B89" s="78" t="s">
        <v>542</v>
      </c>
      <c r="C89" s="29" t="s">
        <v>208</v>
      </c>
      <c r="D89" s="29" t="s">
        <v>209</v>
      </c>
      <c r="E89" s="88" t="s">
        <v>210</v>
      </c>
      <c r="F89" s="30" t="s">
        <v>42</v>
      </c>
      <c r="G89" s="31">
        <v>355041</v>
      </c>
      <c r="H89" s="31">
        <v>277</v>
      </c>
      <c r="I89" s="45" t="s">
        <v>211</v>
      </c>
      <c r="J89" s="96" t="s">
        <v>212</v>
      </c>
      <c r="K89" s="105" t="s">
        <v>34</v>
      </c>
      <c r="L89" s="39"/>
      <c r="M89" s="24"/>
      <c r="N89" s="24"/>
    </row>
    <row r="90" spans="1:14" s="25" customFormat="1" ht="25.5" customHeight="1">
      <c r="A90" s="24"/>
      <c r="B90" s="78" t="s">
        <v>542</v>
      </c>
      <c r="C90" s="29" t="s">
        <v>208</v>
      </c>
      <c r="D90" s="29" t="s">
        <v>209</v>
      </c>
      <c r="E90" s="88">
        <v>664</v>
      </c>
      <c r="F90" s="30" t="s">
        <v>49</v>
      </c>
      <c r="G90" s="31">
        <v>30704</v>
      </c>
      <c r="H90" s="31">
        <v>27</v>
      </c>
      <c r="I90" s="45"/>
      <c r="J90" s="96" t="s">
        <v>160</v>
      </c>
      <c r="K90" s="105" t="s">
        <v>34</v>
      </c>
      <c r="L90" s="39"/>
      <c r="M90" s="24"/>
      <c r="N90" s="24"/>
    </row>
    <row r="91" spans="1:14" s="25" customFormat="1" ht="25.5" customHeight="1">
      <c r="A91" s="24"/>
      <c r="B91" s="78" t="s">
        <v>542</v>
      </c>
      <c r="C91" s="29" t="s">
        <v>208</v>
      </c>
      <c r="D91" s="29" t="s">
        <v>213</v>
      </c>
      <c r="E91" s="88">
        <v>360</v>
      </c>
      <c r="F91" s="30" t="s">
        <v>171</v>
      </c>
      <c r="G91" s="31">
        <v>2542</v>
      </c>
      <c r="H91" s="31">
        <v>23</v>
      </c>
      <c r="I91" s="45"/>
      <c r="J91" s="96" t="s">
        <v>166</v>
      </c>
      <c r="K91" s="105" t="s">
        <v>34</v>
      </c>
      <c r="L91" s="39"/>
      <c r="M91" s="24"/>
      <c r="N91" s="24"/>
    </row>
    <row r="92" spans="1:14" s="25" customFormat="1" ht="25.5" customHeight="1">
      <c r="A92" s="24"/>
      <c r="B92" s="78" t="s">
        <v>542</v>
      </c>
      <c r="C92" s="29" t="s">
        <v>208</v>
      </c>
      <c r="D92" s="29" t="s">
        <v>213</v>
      </c>
      <c r="E92" s="88">
        <v>389</v>
      </c>
      <c r="F92" s="30" t="s">
        <v>31</v>
      </c>
      <c r="G92" s="31">
        <v>2165</v>
      </c>
      <c r="H92" s="31">
        <v>38</v>
      </c>
      <c r="I92" s="45" t="s">
        <v>214</v>
      </c>
      <c r="J92" s="96" t="s">
        <v>215</v>
      </c>
      <c r="K92" s="105" t="s">
        <v>34</v>
      </c>
      <c r="L92" s="39"/>
      <c r="M92" s="24"/>
      <c r="N92" s="24"/>
    </row>
    <row r="93" spans="1:14" s="25" customFormat="1" ht="25.5" customHeight="1">
      <c r="A93" s="24"/>
      <c r="B93" s="78" t="s">
        <v>542</v>
      </c>
      <c r="C93" s="29" t="s">
        <v>208</v>
      </c>
      <c r="D93" s="29" t="s">
        <v>213</v>
      </c>
      <c r="E93" s="88">
        <v>577</v>
      </c>
      <c r="F93" s="30" t="s">
        <v>164</v>
      </c>
      <c r="G93" s="31">
        <v>74023</v>
      </c>
      <c r="H93" s="31">
        <v>899</v>
      </c>
      <c r="I93" s="45"/>
      <c r="J93" s="96" t="s">
        <v>50</v>
      </c>
      <c r="K93" s="105" t="s">
        <v>34</v>
      </c>
      <c r="L93" s="39"/>
      <c r="M93" s="24"/>
      <c r="N93" s="24"/>
    </row>
    <row r="94" spans="1:14" s="25" customFormat="1" ht="25.5" customHeight="1">
      <c r="A94" s="24"/>
      <c r="B94" s="78" t="s">
        <v>542</v>
      </c>
      <c r="C94" s="29" t="s">
        <v>208</v>
      </c>
      <c r="D94" s="29" t="s">
        <v>213</v>
      </c>
      <c r="E94" s="88">
        <v>599</v>
      </c>
      <c r="F94" s="30" t="s">
        <v>207</v>
      </c>
      <c r="G94" s="31">
        <v>995</v>
      </c>
      <c r="H94" s="31">
        <v>41</v>
      </c>
      <c r="I94" s="45"/>
      <c r="J94" s="96" t="s">
        <v>95</v>
      </c>
      <c r="K94" s="105" t="s">
        <v>34</v>
      </c>
      <c r="L94" s="39"/>
      <c r="M94" s="24"/>
      <c r="N94" s="24"/>
    </row>
    <row r="95" spans="1:14" s="25" customFormat="1" ht="25.5" customHeight="1">
      <c r="A95" s="24"/>
      <c r="B95" s="78" t="s">
        <v>542</v>
      </c>
      <c r="C95" s="29" t="s">
        <v>208</v>
      </c>
      <c r="D95" s="29" t="s">
        <v>213</v>
      </c>
      <c r="E95" s="88">
        <v>605</v>
      </c>
      <c r="F95" s="30" t="s">
        <v>207</v>
      </c>
      <c r="G95" s="31">
        <v>40</v>
      </c>
      <c r="H95" s="31">
        <v>27</v>
      </c>
      <c r="I95" s="45"/>
      <c r="J95" s="96" t="s">
        <v>95</v>
      </c>
      <c r="K95" s="105" t="s">
        <v>34</v>
      </c>
      <c r="L95" s="39"/>
      <c r="M95" s="24"/>
      <c r="N95" s="24"/>
    </row>
    <row r="96" spans="1:14" s="25" customFormat="1" ht="25.5" customHeight="1">
      <c r="A96" s="24"/>
      <c r="B96" s="78" t="s">
        <v>542</v>
      </c>
      <c r="C96" s="29" t="s">
        <v>208</v>
      </c>
      <c r="D96" s="29" t="s">
        <v>213</v>
      </c>
      <c r="E96" s="88" t="s">
        <v>216</v>
      </c>
      <c r="F96" s="30" t="s">
        <v>42</v>
      </c>
      <c r="G96" s="31">
        <v>374479</v>
      </c>
      <c r="H96" s="31">
        <v>90</v>
      </c>
      <c r="I96" s="45" t="s">
        <v>217</v>
      </c>
      <c r="J96" s="98" t="s">
        <v>578</v>
      </c>
      <c r="K96" s="105" t="s">
        <v>34</v>
      </c>
      <c r="L96" s="39"/>
      <c r="M96" s="24"/>
      <c r="N96" s="24"/>
    </row>
    <row r="97" spans="1:14" s="25" customFormat="1" ht="25.5" customHeight="1">
      <c r="A97" s="24"/>
      <c r="B97" s="78" t="s">
        <v>542</v>
      </c>
      <c r="C97" s="29" t="s">
        <v>208</v>
      </c>
      <c r="D97" s="29" t="s">
        <v>213</v>
      </c>
      <c r="E97" s="88" t="s">
        <v>218</v>
      </c>
      <c r="F97" s="30" t="s">
        <v>207</v>
      </c>
      <c r="G97" s="31">
        <v>860</v>
      </c>
      <c r="H97" s="31">
        <v>8</v>
      </c>
      <c r="I97" s="45"/>
      <c r="J97" s="96" t="s">
        <v>95</v>
      </c>
      <c r="K97" s="105" t="s">
        <v>34</v>
      </c>
      <c r="L97" s="39"/>
      <c r="M97" s="24"/>
      <c r="N97" s="24"/>
    </row>
    <row r="98" spans="1:14" s="25" customFormat="1" ht="25.5" customHeight="1">
      <c r="A98" s="24"/>
      <c r="B98" s="78" t="s">
        <v>542</v>
      </c>
      <c r="C98" s="29" t="s">
        <v>208</v>
      </c>
      <c r="D98" s="29" t="s">
        <v>213</v>
      </c>
      <c r="E98" s="88" t="s">
        <v>219</v>
      </c>
      <c r="F98" s="30" t="s">
        <v>49</v>
      </c>
      <c r="G98" s="31">
        <v>364</v>
      </c>
      <c r="H98" s="31">
        <v>2</v>
      </c>
      <c r="I98" s="45"/>
      <c r="J98" s="96" t="s">
        <v>95</v>
      </c>
      <c r="K98" s="105" t="s">
        <v>34</v>
      </c>
      <c r="L98" s="39"/>
      <c r="M98" s="24"/>
      <c r="N98" s="24"/>
    </row>
    <row r="99" spans="1:14" s="25" customFormat="1" ht="25.5" customHeight="1">
      <c r="A99" s="24"/>
      <c r="B99" s="78" t="s">
        <v>542</v>
      </c>
      <c r="C99" s="29" t="s">
        <v>208</v>
      </c>
      <c r="D99" s="29" t="s">
        <v>213</v>
      </c>
      <c r="E99" s="88" t="s">
        <v>220</v>
      </c>
      <c r="F99" s="30" t="s">
        <v>49</v>
      </c>
      <c r="G99" s="31">
        <v>7771</v>
      </c>
      <c r="H99" s="31">
        <v>130</v>
      </c>
      <c r="I99" s="45"/>
      <c r="J99" s="96" t="s">
        <v>95</v>
      </c>
      <c r="K99" s="105" t="s">
        <v>34</v>
      </c>
      <c r="L99" s="39"/>
      <c r="M99" s="24"/>
      <c r="N99" s="24"/>
    </row>
    <row r="100" spans="1:14" s="25" customFormat="1" ht="25.5" customHeight="1">
      <c r="A100" s="24"/>
      <c r="B100" s="78" t="s">
        <v>542</v>
      </c>
      <c r="C100" s="29" t="s">
        <v>208</v>
      </c>
      <c r="D100" s="29" t="s">
        <v>221</v>
      </c>
      <c r="E100" s="88" t="s">
        <v>222</v>
      </c>
      <c r="F100" s="30" t="s">
        <v>223</v>
      </c>
      <c r="G100" s="31">
        <v>7357</v>
      </c>
      <c r="H100" s="31">
        <v>14</v>
      </c>
      <c r="I100" s="45" t="s">
        <v>224</v>
      </c>
      <c r="J100" s="96" t="s">
        <v>225</v>
      </c>
      <c r="K100" s="105" t="s">
        <v>34</v>
      </c>
      <c r="L100" s="39"/>
      <c r="M100" s="24"/>
      <c r="N100" s="24"/>
    </row>
    <row r="101" spans="1:14" s="25" customFormat="1" ht="25.5" customHeight="1">
      <c r="A101" s="24"/>
      <c r="B101" s="78" t="s">
        <v>542</v>
      </c>
      <c r="C101" s="29" t="s">
        <v>208</v>
      </c>
      <c r="D101" s="29" t="s">
        <v>221</v>
      </c>
      <c r="E101" s="88" t="s">
        <v>226</v>
      </c>
      <c r="F101" s="30" t="s">
        <v>42</v>
      </c>
      <c r="G101" s="31">
        <v>429</v>
      </c>
      <c r="H101" s="31">
        <v>92</v>
      </c>
      <c r="I101" s="45" t="s">
        <v>224</v>
      </c>
      <c r="J101" s="96" t="s">
        <v>225</v>
      </c>
      <c r="K101" s="105" t="s">
        <v>34</v>
      </c>
      <c r="L101" s="39"/>
      <c r="M101" s="24"/>
      <c r="N101" s="24"/>
    </row>
    <row r="102" spans="1:14" s="25" customFormat="1" ht="25.5" customHeight="1">
      <c r="A102" s="24"/>
      <c r="B102" s="78" t="s">
        <v>542</v>
      </c>
      <c r="C102" s="29" t="s">
        <v>208</v>
      </c>
      <c r="D102" s="29" t="s">
        <v>221</v>
      </c>
      <c r="E102" s="88" t="s">
        <v>227</v>
      </c>
      <c r="F102" s="30" t="s">
        <v>42</v>
      </c>
      <c r="G102" s="31">
        <v>229647</v>
      </c>
      <c r="H102" s="31">
        <v>97</v>
      </c>
      <c r="I102" s="45" t="s">
        <v>224</v>
      </c>
      <c r="J102" s="96" t="s">
        <v>225</v>
      </c>
      <c r="K102" s="105" t="s">
        <v>34</v>
      </c>
      <c r="L102" s="39"/>
      <c r="M102" s="24"/>
      <c r="N102" s="24"/>
    </row>
    <row r="103" spans="1:14" s="25" customFormat="1" ht="25.5" customHeight="1">
      <c r="A103" s="24"/>
      <c r="B103" s="78" t="s">
        <v>542</v>
      </c>
      <c r="C103" s="29" t="s">
        <v>208</v>
      </c>
      <c r="D103" s="29" t="s">
        <v>221</v>
      </c>
      <c r="E103" s="88" t="s">
        <v>228</v>
      </c>
      <c r="F103" s="30" t="s">
        <v>42</v>
      </c>
      <c r="G103" s="31">
        <v>199835</v>
      </c>
      <c r="H103" s="31">
        <v>785</v>
      </c>
      <c r="I103" s="45" t="s">
        <v>229</v>
      </c>
      <c r="J103" s="96" t="s">
        <v>230</v>
      </c>
      <c r="K103" s="105" t="s">
        <v>34</v>
      </c>
      <c r="L103" s="39"/>
      <c r="M103" s="24"/>
      <c r="N103" s="24"/>
    </row>
    <row r="104" spans="1:14" s="25" customFormat="1" ht="25.5" customHeight="1">
      <c r="A104" s="24"/>
      <c r="B104" s="78" t="s">
        <v>542</v>
      </c>
      <c r="C104" s="29" t="s">
        <v>231</v>
      </c>
      <c r="D104" s="29" t="s">
        <v>232</v>
      </c>
      <c r="E104" s="88" t="s">
        <v>189</v>
      </c>
      <c r="F104" s="30" t="s">
        <v>42</v>
      </c>
      <c r="G104" s="31">
        <v>78595</v>
      </c>
      <c r="H104" s="31">
        <v>397</v>
      </c>
      <c r="I104" s="45" t="s">
        <v>233</v>
      </c>
      <c r="J104" s="96" t="s">
        <v>234</v>
      </c>
      <c r="K104" s="105" t="s">
        <v>34</v>
      </c>
      <c r="L104" s="39"/>
      <c r="M104" s="24"/>
      <c r="N104" s="24"/>
    </row>
    <row r="105" spans="1:14" s="25" customFormat="1" ht="25.5" customHeight="1">
      <c r="A105" s="24"/>
      <c r="B105" s="78" t="s">
        <v>542</v>
      </c>
      <c r="C105" s="29" t="s">
        <v>231</v>
      </c>
      <c r="D105" s="29" t="s">
        <v>232</v>
      </c>
      <c r="E105" s="88" t="s">
        <v>189</v>
      </c>
      <c r="F105" s="30" t="s">
        <v>42</v>
      </c>
      <c r="G105" s="31">
        <v>78595</v>
      </c>
      <c r="H105" s="31">
        <v>566</v>
      </c>
      <c r="I105" s="45" t="s">
        <v>233</v>
      </c>
      <c r="J105" s="96" t="s">
        <v>234</v>
      </c>
      <c r="K105" s="105" t="s">
        <v>34</v>
      </c>
      <c r="L105" s="39"/>
      <c r="M105" s="24"/>
      <c r="N105" s="24"/>
    </row>
    <row r="106" spans="1:14" s="25" customFormat="1" ht="25.5" customHeight="1">
      <c r="A106" s="24"/>
      <c r="B106" s="78" t="s">
        <v>542</v>
      </c>
      <c r="C106" s="29" t="s">
        <v>231</v>
      </c>
      <c r="D106" s="29" t="s">
        <v>232</v>
      </c>
      <c r="E106" s="88" t="s">
        <v>235</v>
      </c>
      <c r="F106" s="30" t="s">
        <v>82</v>
      </c>
      <c r="G106" s="31">
        <v>1379</v>
      </c>
      <c r="H106" s="31">
        <v>60</v>
      </c>
      <c r="I106" s="45" t="s">
        <v>233</v>
      </c>
      <c r="J106" s="96" t="s">
        <v>234</v>
      </c>
      <c r="K106" s="105" t="s">
        <v>34</v>
      </c>
      <c r="L106" s="39"/>
      <c r="M106" s="24"/>
      <c r="N106" s="24"/>
    </row>
    <row r="107" spans="1:14" s="56" customFormat="1" ht="25.5" customHeight="1">
      <c r="A107" s="55"/>
      <c r="B107" s="79" t="s">
        <v>544</v>
      </c>
      <c r="C107" s="57"/>
      <c r="D107" s="57"/>
      <c r="E107" s="67">
        <f>COUNTA(E108:E167)</f>
        <v>60</v>
      </c>
      <c r="F107" s="67"/>
      <c r="G107" s="114"/>
      <c r="H107" s="118">
        <f>SUM(H108:H167)</f>
        <v>12781</v>
      </c>
      <c r="I107" s="59"/>
      <c r="J107" s="102"/>
      <c r="K107" s="107"/>
      <c r="L107" s="40"/>
      <c r="M107" s="55"/>
      <c r="N107" s="55"/>
    </row>
    <row r="108" spans="1:14" s="25" customFormat="1" ht="25.5" customHeight="1">
      <c r="A108" s="24"/>
      <c r="B108" s="78" t="s">
        <v>543</v>
      </c>
      <c r="C108" s="29" t="s">
        <v>236</v>
      </c>
      <c r="D108" s="29" t="s">
        <v>237</v>
      </c>
      <c r="E108" s="88" t="s">
        <v>238</v>
      </c>
      <c r="F108" s="30" t="s">
        <v>42</v>
      </c>
      <c r="G108" s="31">
        <v>51174</v>
      </c>
      <c r="H108" s="31">
        <v>69</v>
      </c>
      <c r="I108" s="45" t="s">
        <v>239</v>
      </c>
      <c r="J108" s="96" t="s">
        <v>240</v>
      </c>
      <c r="K108" s="105" t="s">
        <v>70</v>
      </c>
      <c r="L108" s="39"/>
      <c r="M108" s="24"/>
      <c r="N108" s="24"/>
    </row>
    <row r="109" spans="1:14" s="25" customFormat="1" ht="25.5" customHeight="1">
      <c r="A109" s="24"/>
      <c r="B109" s="78" t="s">
        <v>543</v>
      </c>
      <c r="C109" s="29" t="s">
        <v>236</v>
      </c>
      <c r="D109" s="29" t="s">
        <v>237</v>
      </c>
      <c r="E109" s="88" t="s">
        <v>241</v>
      </c>
      <c r="F109" s="30" t="s">
        <v>49</v>
      </c>
      <c r="G109" s="31">
        <v>29263</v>
      </c>
      <c r="H109" s="31">
        <v>1613</v>
      </c>
      <c r="I109" s="45"/>
      <c r="J109" s="96" t="s">
        <v>160</v>
      </c>
      <c r="K109" s="105" t="s">
        <v>70</v>
      </c>
      <c r="L109" s="39"/>
      <c r="M109" s="24"/>
      <c r="N109" s="24"/>
    </row>
    <row r="110" spans="1:14" s="25" customFormat="1" ht="25.5" customHeight="1">
      <c r="A110" s="24"/>
      <c r="B110" s="78" t="s">
        <v>543</v>
      </c>
      <c r="C110" s="29" t="s">
        <v>242</v>
      </c>
      <c r="D110" s="29" t="s">
        <v>243</v>
      </c>
      <c r="E110" s="88" t="s">
        <v>244</v>
      </c>
      <c r="F110" s="30" t="s">
        <v>42</v>
      </c>
      <c r="G110" s="31">
        <v>22612</v>
      </c>
      <c r="H110" s="31">
        <v>78</v>
      </c>
      <c r="I110" s="45" t="s">
        <v>245</v>
      </c>
      <c r="J110" s="96" t="s">
        <v>246</v>
      </c>
      <c r="K110" s="105" t="s">
        <v>34</v>
      </c>
      <c r="L110" s="39"/>
      <c r="M110" s="24"/>
      <c r="N110" s="24"/>
    </row>
    <row r="111" spans="1:14" s="25" customFormat="1" ht="25.5" customHeight="1">
      <c r="A111" s="24"/>
      <c r="B111" s="78" t="s">
        <v>543</v>
      </c>
      <c r="C111" s="29" t="s">
        <v>242</v>
      </c>
      <c r="D111" s="29" t="s">
        <v>243</v>
      </c>
      <c r="E111" s="88" t="s">
        <v>247</v>
      </c>
      <c r="F111" s="30" t="s">
        <v>42</v>
      </c>
      <c r="G111" s="31">
        <v>38072</v>
      </c>
      <c r="H111" s="31">
        <v>227</v>
      </c>
      <c r="I111" s="45" t="s">
        <v>248</v>
      </c>
      <c r="J111" s="96" t="s">
        <v>249</v>
      </c>
      <c r="K111" s="105" t="s">
        <v>34</v>
      </c>
      <c r="L111" s="39"/>
      <c r="M111" s="24"/>
      <c r="N111" s="24"/>
    </row>
    <row r="112" spans="1:14" s="25" customFormat="1" ht="25.5" customHeight="1">
      <c r="A112" s="24"/>
      <c r="B112" s="78" t="s">
        <v>543</v>
      </c>
      <c r="C112" s="29" t="s">
        <v>242</v>
      </c>
      <c r="D112" s="29" t="s">
        <v>243</v>
      </c>
      <c r="E112" s="88" t="s">
        <v>250</v>
      </c>
      <c r="F112" s="30" t="s">
        <v>49</v>
      </c>
      <c r="G112" s="31">
        <v>2215</v>
      </c>
      <c r="H112" s="31">
        <v>422</v>
      </c>
      <c r="I112" s="45"/>
      <c r="J112" s="96" t="s">
        <v>50</v>
      </c>
      <c r="K112" s="105" t="s">
        <v>34</v>
      </c>
      <c r="L112" s="39"/>
      <c r="M112" s="24"/>
      <c r="N112" s="24"/>
    </row>
    <row r="113" spans="1:14" s="25" customFormat="1" ht="25.5" customHeight="1">
      <c r="A113" s="24"/>
      <c r="B113" s="78" t="s">
        <v>543</v>
      </c>
      <c r="C113" s="29" t="s">
        <v>251</v>
      </c>
      <c r="D113" s="29" t="s">
        <v>252</v>
      </c>
      <c r="E113" s="88" t="s">
        <v>253</v>
      </c>
      <c r="F113" s="30" t="s">
        <v>42</v>
      </c>
      <c r="G113" s="31">
        <v>32926</v>
      </c>
      <c r="H113" s="31">
        <v>56</v>
      </c>
      <c r="I113" s="45" t="s">
        <v>254</v>
      </c>
      <c r="J113" s="96" t="s">
        <v>255</v>
      </c>
      <c r="K113" s="105" t="s">
        <v>70</v>
      </c>
      <c r="L113" s="39"/>
      <c r="M113" s="24"/>
      <c r="N113" s="24"/>
    </row>
    <row r="114" spans="1:14" s="25" customFormat="1" ht="25.5" customHeight="1">
      <c r="A114" s="24"/>
      <c r="B114" s="78" t="s">
        <v>543</v>
      </c>
      <c r="C114" s="29" t="s">
        <v>251</v>
      </c>
      <c r="D114" s="29" t="s">
        <v>252</v>
      </c>
      <c r="E114" s="88" t="s">
        <v>256</v>
      </c>
      <c r="F114" s="30" t="s">
        <v>42</v>
      </c>
      <c r="G114" s="31">
        <v>49587</v>
      </c>
      <c r="H114" s="31">
        <v>172</v>
      </c>
      <c r="I114" s="45" t="s">
        <v>257</v>
      </c>
      <c r="J114" s="96" t="s">
        <v>258</v>
      </c>
      <c r="K114" s="105" t="s">
        <v>70</v>
      </c>
      <c r="L114" s="39"/>
      <c r="M114" s="24"/>
      <c r="N114" s="24"/>
    </row>
    <row r="115" spans="2:12" s="14" customFormat="1" ht="25.5" customHeight="1">
      <c r="B115" s="78" t="s">
        <v>543</v>
      </c>
      <c r="C115" s="29" t="s">
        <v>251</v>
      </c>
      <c r="D115" s="29" t="s">
        <v>252</v>
      </c>
      <c r="E115" s="88" t="s">
        <v>259</v>
      </c>
      <c r="F115" s="30" t="s">
        <v>49</v>
      </c>
      <c r="G115" s="31">
        <v>1554</v>
      </c>
      <c r="H115" s="31">
        <v>138</v>
      </c>
      <c r="I115" s="45"/>
      <c r="J115" s="96" t="s">
        <v>64</v>
      </c>
      <c r="K115" s="105" t="s">
        <v>70</v>
      </c>
      <c r="L115" s="39"/>
    </row>
    <row r="116" spans="1:14" s="15" customFormat="1" ht="25.5" customHeight="1">
      <c r="A116" s="14"/>
      <c r="B116" s="78" t="s">
        <v>543</v>
      </c>
      <c r="C116" s="29" t="s">
        <v>251</v>
      </c>
      <c r="D116" s="29" t="s">
        <v>260</v>
      </c>
      <c r="E116" s="88" t="s">
        <v>261</v>
      </c>
      <c r="F116" s="30" t="s">
        <v>42</v>
      </c>
      <c r="G116" s="31">
        <v>1676</v>
      </c>
      <c r="H116" s="31">
        <v>24</v>
      </c>
      <c r="I116" s="43" t="s">
        <v>262</v>
      </c>
      <c r="J116" s="100" t="s">
        <v>263</v>
      </c>
      <c r="K116" s="105" t="s">
        <v>34</v>
      </c>
      <c r="L116" s="39"/>
      <c r="M116" s="14"/>
      <c r="N116" s="14"/>
    </row>
    <row r="117" spans="2:12" s="14" customFormat="1" ht="25.5" customHeight="1">
      <c r="B117" s="78" t="s">
        <v>543</v>
      </c>
      <c r="C117" s="29" t="s">
        <v>251</v>
      </c>
      <c r="D117" s="29" t="s">
        <v>260</v>
      </c>
      <c r="E117" s="88" t="s">
        <v>264</v>
      </c>
      <c r="F117" s="30" t="s">
        <v>164</v>
      </c>
      <c r="G117" s="31">
        <v>24088</v>
      </c>
      <c r="H117" s="31">
        <v>580</v>
      </c>
      <c r="I117" s="43" t="s">
        <v>265</v>
      </c>
      <c r="J117" s="100"/>
      <c r="K117" s="105" t="s">
        <v>34</v>
      </c>
      <c r="L117" s="39"/>
    </row>
    <row r="118" spans="1:14" s="25" customFormat="1" ht="27" customHeight="1">
      <c r="A118" s="24"/>
      <c r="B118" s="78" t="s">
        <v>543</v>
      </c>
      <c r="C118" s="26" t="s">
        <v>251</v>
      </c>
      <c r="D118" s="26" t="s">
        <v>260</v>
      </c>
      <c r="E118" s="90" t="s">
        <v>266</v>
      </c>
      <c r="F118" s="28" t="s">
        <v>42</v>
      </c>
      <c r="G118" s="32">
        <v>730</v>
      </c>
      <c r="H118" s="32">
        <v>67</v>
      </c>
      <c r="I118" s="42" t="s">
        <v>267</v>
      </c>
      <c r="J118" s="99" t="s">
        <v>268</v>
      </c>
      <c r="K118" s="104" t="s">
        <v>34</v>
      </c>
      <c r="L118" s="39"/>
      <c r="M118" s="24"/>
      <c r="N118" s="24"/>
    </row>
    <row r="119" spans="2:12" s="14" customFormat="1" ht="25.5" customHeight="1">
      <c r="B119" s="78" t="s">
        <v>543</v>
      </c>
      <c r="C119" s="29" t="s">
        <v>251</v>
      </c>
      <c r="D119" s="29" t="s">
        <v>260</v>
      </c>
      <c r="E119" s="88" t="s">
        <v>269</v>
      </c>
      <c r="F119" s="30" t="s">
        <v>49</v>
      </c>
      <c r="G119" s="31">
        <v>14682</v>
      </c>
      <c r="H119" s="31">
        <v>144</v>
      </c>
      <c r="I119" s="43" t="s">
        <v>64</v>
      </c>
      <c r="J119" s="100"/>
      <c r="K119" s="105" t="s">
        <v>34</v>
      </c>
      <c r="L119" s="39"/>
    </row>
    <row r="120" spans="2:12" s="14" customFormat="1" ht="25.5" customHeight="1">
      <c r="B120" s="78" t="s">
        <v>543</v>
      </c>
      <c r="C120" s="29" t="s">
        <v>270</v>
      </c>
      <c r="D120" s="29" t="s">
        <v>271</v>
      </c>
      <c r="E120" s="88" t="s">
        <v>272</v>
      </c>
      <c r="F120" s="30" t="s">
        <v>273</v>
      </c>
      <c r="G120" s="31">
        <v>2269</v>
      </c>
      <c r="H120" s="31">
        <v>19</v>
      </c>
      <c r="I120" s="43" t="s">
        <v>274</v>
      </c>
      <c r="J120" s="100" t="s">
        <v>275</v>
      </c>
      <c r="K120" s="105" t="s">
        <v>34</v>
      </c>
      <c r="L120" s="39"/>
    </row>
    <row r="121" spans="2:12" s="14" customFormat="1" ht="25.5" customHeight="1">
      <c r="B121" s="78" t="s">
        <v>543</v>
      </c>
      <c r="C121" s="29" t="s">
        <v>270</v>
      </c>
      <c r="D121" s="29" t="s">
        <v>271</v>
      </c>
      <c r="E121" s="88" t="s">
        <v>276</v>
      </c>
      <c r="F121" s="30" t="s">
        <v>42</v>
      </c>
      <c r="G121" s="31">
        <v>991</v>
      </c>
      <c r="H121" s="31">
        <v>33</v>
      </c>
      <c r="I121" s="43" t="s">
        <v>274</v>
      </c>
      <c r="J121" s="96" t="s">
        <v>275</v>
      </c>
      <c r="K121" s="105" t="s">
        <v>34</v>
      </c>
      <c r="L121" s="39"/>
    </row>
    <row r="122" spans="2:12" s="14" customFormat="1" ht="25.5" customHeight="1">
      <c r="B122" s="78" t="s">
        <v>543</v>
      </c>
      <c r="C122" s="29" t="s">
        <v>270</v>
      </c>
      <c r="D122" s="29" t="s">
        <v>271</v>
      </c>
      <c r="E122" s="88" t="s">
        <v>219</v>
      </c>
      <c r="F122" s="30" t="s">
        <v>42</v>
      </c>
      <c r="G122" s="31">
        <v>98380</v>
      </c>
      <c r="H122" s="31">
        <v>18</v>
      </c>
      <c r="I122" s="43" t="s">
        <v>277</v>
      </c>
      <c r="J122" s="100" t="s">
        <v>278</v>
      </c>
      <c r="K122" s="105" t="s">
        <v>34</v>
      </c>
      <c r="L122" s="39"/>
    </row>
    <row r="123" spans="2:12" s="14" customFormat="1" ht="25.5" customHeight="1">
      <c r="B123" s="78" t="s">
        <v>543</v>
      </c>
      <c r="C123" s="29" t="s">
        <v>279</v>
      </c>
      <c r="D123" s="29" t="s">
        <v>280</v>
      </c>
      <c r="E123" s="88" t="s">
        <v>281</v>
      </c>
      <c r="F123" s="30" t="s">
        <v>82</v>
      </c>
      <c r="G123" s="31">
        <v>545</v>
      </c>
      <c r="H123" s="31">
        <v>8</v>
      </c>
      <c r="I123" s="43" t="s">
        <v>282</v>
      </c>
      <c r="J123" s="96" t="s">
        <v>283</v>
      </c>
      <c r="K123" s="105" t="s">
        <v>34</v>
      </c>
      <c r="L123" s="39"/>
    </row>
    <row r="124" spans="1:14" s="15" customFormat="1" ht="25.5" customHeight="1">
      <c r="A124" s="14"/>
      <c r="B124" s="78" t="s">
        <v>543</v>
      </c>
      <c r="C124" s="29" t="s">
        <v>279</v>
      </c>
      <c r="D124" s="29" t="s">
        <v>280</v>
      </c>
      <c r="E124" s="88" t="s">
        <v>284</v>
      </c>
      <c r="F124" s="30" t="s">
        <v>82</v>
      </c>
      <c r="G124" s="31">
        <v>681</v>
      </c>
      <c r="H124" s="31">
        <v>8</v>
      </c>
      <c r="I124" s="43"/>
      <c r="J124" s="100" t="s">
        <v>285</v>
      </c>
      <c r="K124" s="105" t="s">
        <v>34</v>
      </c>
      <c r="L124" s="39"/>
      <c r="M124" s="14"/>
      <c r="N124" s="14"/>
    </row>
    <row r="125" spans="1:14" s="15" customFormat="1" ht="25.5" customHeight="1">
      <c r="A125" s="14"/>
      <c r="B125" s="78" t="s">
        <v>543</v>
      </c>
      <c r="C125" s="29" t="s">
        <v>279</v>
      </c>
      <c r="D125" s="29" t="s">
        <v>280</v>
      </c>
      <c r="E125" s="88" t="s">
        <v>228</v>
      </c>
      <c r="F125" s="30" t="s">
        <v>42</v>
      </c>
      <c r="G125" s="31">
        <v>73686</v>
      </c>
      <c r="H125" s="31">
        <v>258</v>
      </c>
      <c r="I125" s="43"/>
      <c r="J125" s="100" t="s">
        <v>285</v>
      </c>
      <c r="K125" s="105" t="s">
        <v>34</v>
      </c>
      <c r="L125" s="39"/>
      <c r="M125" s="14"/>
      <c r="N125" s="14"/>
    </row>
    <row r="126" spans="1:14" s="15" customFormat="1" ht="25.5" customHeight="1">
      <c r="A126" s="14"/>
      <c r="B126" s="78" t="s">
        <v>543</v>
      </c>
      <c r="C126" s="29" t="s">
        <v>279</v>
      </c>
      <c r="D126" s="29" t="s">
        <v>280</v>
      </c>
      <c r="E126" s="88" t="s">
        <v>286</v>
      </c>
      <c r="F126" s="30" t="s">
        <v>42</v>
      </c>
      <c r="G126" s="31">
        <v>38876</v>
      </c>
      <c r="H126" s="31">
        <v>84</v>
      </c>
      <c r="I126" s="43" t="s">
        <v>287</v>
      </c>
      <c r="J126" s="100" t="s">
        <v>288</v>
      </c>
      <c r="K126" s="105" t="s">
        <v>34</v>
      </c>
      <c r="L126" s="39"/>
      <c r="M126" s="14"/>
      <c r="N126" s="14"/>
    </row>
    <row r="127" spans="1:14" s="15" customFormat="1" ht="25.5" customHeight="1">
      <c r="A127" s="14"/>
      <c r="B127" s="78" t="s">
        <v>543</v>
      </c>
      <c r="C127" s="29" t="s">
        <v>279</v>
      </c>
      <c r="D127" s="29" t="s">
        <v>280</v>
      </c>
      <c r="E127" s="88" t="s">
        <v>289</v>
      </c>
      <c r="F127" s="30" t="s">
        <v>49</v>
      </c>
      <c r="G127" s="31">
        <v>1799</v>
      </c>
      <c r="H127" s="31">
        <v>176</v>
      </c>
      <c r="I127" s="43"/>
      <c r="J127" s="100" t="s">
        <v>50</v>
      </c>
      <c r="K127" s="105" t="s">
        <v>34</v>
      </c>
      <c r="L127" s="39"/>
      <c r="M127" s="14"/>
      <c r="N127" s="14"/>
    </row>
    <row r="128" spans="1:14" s="15" customFormat="1" ht="25.5" customHeight="1">
      <c r="A128" s="14"/>
      <c r="B128" s="78" t="s">
        <v>543</v>
      </c>
      <c r="C128" s="29" t="s">
        <v>279</v>
      </c>
      <c r="D128" s="29" t="s">
        <v>290</v>
      </c>
      <c r="E128" s="88" t="s">
        <v>291</v>
      </c>
      <c r="F128" s="30" t="s">
        <v>42</v>
      </c>
      <c r="G128" s="31">
        <v>34909</v>
      </c>
      <c r="H128" s="31">
        <v>513</v>
      </c>
      <c r="I128" s="43" t="s">
        <v>555</v>
      </c>
      <c r="J128" s="100" t="s">
        <v>292</v>
      </c>
      <c r="K128" s="105" t="s">
        <v>70</v>
      </c>
      <c r="L128" s="39"/>
      <c r="M128" s="14"/>
      <c r="N128" s="14"/>
    </row>
    <row r="129" spans="1:14" s="15" customFormat="1" ht="25.5" customHeight="1">
      <c r="A129" s="14"/>
      <c r="B129" s="78" t="s">
        <v>543</v>
      </c>
      <c r="C129" s="29" t="s">
        <v>279</v>
      </c>
      <c r="D129" s="29" t="s">
        <v>290</v>
      </c>
      <c r="E129" s="88" t="s">
        <v>293</v>
      </c>
      <c r="F129" s="30" t="s">
        <v>49</v>
      </c>
      <c r="G129" s="31">
        <v>3108</v>
      </c>
      <c r="H129" s="31">
        <v>150</v>
      </c>
      <c r="I129" s="43"/>
      <c r="J129" s="100" t="s">
        <v>50</v>
      </c>
      <c r="K129" s="105" t="s">
        <v>70</v>
      </c>
      <c r="L129" s="39"/>
      <c r="M129" s="14"/>
      <c r="N129" s="14"/>
    </row>
    <row r="130" spans="1:14" s="25" customFormat="1" ht="25.5" customHeight="1">
      <c r="A130" s="24"/>
      <c r="B130" s="78" t="s">
        <v>543</v>
      </c>
      <c r="C130" s="29" t="s">
        <v>279</v>
      </c>
      <c r="D130" s="29" t="s">
        <v>290</v>
      </c>
      <c r="E130" s="88" t="s">
        <v>294</v>
      </c>
      <c r="F130" s="30" t="s">
        <v>194</v>
      </c>
      <c r="G130" s="31">
        <v>1471</v>
      </c>
      <c r="H130" s="31">
        <v>14</v>
      </c>
      <c r="I130" s="43" t="s">
        <v>555</v>
      </c>
      <c r="J130" s="96" t="s">
        <v>292</v>
      </c>
      <c r="K130" s="105" t="s">
        <v>70</v>
      </c>
      <c r="L130" s="39"/>
      <c r="M130" s="24"/>
      <c r="N130" s="24"/>
    </row>
    <row r="131" spans="1:14" s="25" customFormat="1" ht="25.5" customHeight="1">
      <c r="A131" s="24"/>
      <c r="B131" s="78" t="s">
        <v>543</v>
      </c>
      <c r="C131" s="29" t="s">
        <v>295</v>
      </c>
      <c r="D131" s="29" t="s">
        <v>296</v>
      </c>
      <c r="E131" s="88" t="s">
        <v>297</v>
      </c>
      <c r="F131" s="30" t="s">
        <v>42</v>
      </c>
      <c r="G131" s="31">
        <v>27769</v>
      </c>
      <c r="H131" s="31">
        <v>68</v>
      </c>
      <c r="I131" s="43" t="s">
        <v>554</v>
      </c>
      <c r="J131" s="98" t="s">
        <v>298</v>
      </c>
      <c r="K131" s="105" t="s">
        <v>70</v>
      </c>
      <c r="L131" s="39"/>
      <c r="M131" s="24"/>
      <c r="N131" s="24"/>
    </row>
    <row r="132" spans="1:14" s="25" customFormat="1" ht="25.5" customHeight="1">
      <c r="A132" s="24"/>
      <c r="B132" s="78" t="s">
        <v>543</v>
      </c>
      <c r="C132" s="29" t="s">
        <v>295</v>
      </c>
      <c r="D132" s="29" t="s">
        <v>299</v>
      </c>
      <c r="E132" s="88" t="s">
        <v>300</v>
      </c>
      <c r="F132" s="30" t="s">
        <v>42</v>
      </c>
      <c r="G132" s="31">
        <v>15074</v>
      </c>
      <c r="H132" s="31">
        <v>221</v>
      </c>
      <c r="I132" s="43"/>
      <c r="J132" s="96" t="s">
        <v>301</v>
      </c>
      <c r="K132" s="105" t="s">
        <v>70</v>
      </c>
      <c r="L132" s="39"/>
      <c r="M132" s="24"/>
      <c r="N132" s="24"/>
    </row>
    <row r="133" spans="1:14" s="25" customFormat="1" ht="25.5" customHeight="1">
      <c r="A133" s="24"/>
      <c r="B133" s="78" t="s">
        <v>543</v>
      </c>
      <c r="C133" s="29" t="s">
        <v>295</v>
      </c>
      <c r="D133" s="29" t="s">
        <v>299</v>
      </c>
      <c r="E133" s="88" t="s">
        <v>302</v>
      </c>
      <c r="F133" s="30" t="s">
        <v>49</v>
      </c>
      <c r="G133" s="31">
        <v>44243</v>
      </c>
      <c r="H133" s="31">
        <v>107</v>
      </c>
      <c r="I133" s="45"/>
      <c r="J133" s="100" t="s">
        <v>50</v>
      </c>
      <c r="K133" s="105" t="s">
        <v>70</v>
      </c>
      <c r="L133" s="39"/>
      <c r="M133" s="24"/>
      <c r="N133" s="24"/>
    </row>
    <row r="134" spans="1:14" s="15" customFormat="1" ht="25.5" customHeight="1">
      <c r="A134" s="14"/>
      <c r="B134" s="78" t="s">
        <v>543</v>
      </c>
      <c r="C134" s="29" t="s">
        <v>303</v>
      </c>
      <c r="D134" s="29" t="s">
        <v>304</v>
      </c>
      <c r="E134" s="88" t="s">
        <v>305</v>
      </c>
      <c r="F134" s="30" t="s">
        <v>82</v>
      </c>
      <c r="G134" s="31">
        <v>446</v>
      </c>
      <c r="H134" s="31">
        <v>108</v>
      </c>
      <c r="I134" s="43"/>
      <c r="J134" s="100" t="s">
        <v>306</v>
      </c>
      <c r="K134" s="105" t="s">
        <v>34</v>
      </c>
      <c r="L134" s="39"/>
      <c r="M134" s="14"/>
      <c r="N134" s="14"/>
    </row>
    <row r="135" spans="1:14" s="25" customFormat="1" ht="25.5" customHeight="1">
      <c r="A135" s="24"/>
      <c r="B135" s="78" t="s">
        <v>544</v>
      </c>
      <c r="C135" s="29" t="s">
        <v>303</v>
      </c>
      <c r="D135" s="29" t="s">
        <v>304</v>
      </c>
      <c r="E135" s="88" t="s">
        <v>307</v>
      </c>
      <c r="F135" s="30" t="s">
        <v>42</v>
      </c>
      <c r="G135" s="31">
        <v>20866</v>
      </c>
      <c r="H135" s="31">
        <v>51</v>
      </c>
      <c r="I135" s="43" t="s">
        <v>308</v>
      </c>
      <c r="J135" s="100" t="s">
        <v>309</v>
      </c>
      <c r="K135" s="105" t="s">
        <v>34</v>
      </c>
      <c r="L135" s="39"/>
      <c r="M135" s="24"/>
      <c r="N135" s="24"/>
    </row>
    <row r="136" spans="1:14" s="25" customFormat="1" ht="25.5" customHeight="1">
      <c r="A136" s="24"/>
      <c r="B136" s="78" t="s">
        <v>544</v>
      </c>
      <c r="C136" s="29" t="s">
        <v>303</v>
      </c>
      <c r="D136" s="29" t="s">
        <v>304</v>
      </c>
      <c r="E136" s="88" t="s">
        <v>310</v>
      </c>
      <c r="F136" s="30" t="s">
        <v>42</v>
      </c>
      <c r="G136" s="31">
        <v>24298</v>
      </c>
      <c r="H136" s="31">
        <v>45</v>
      </c>
      <c r="I136" s="43"/>
      <c r="J136" s="100" t="s">
        <v>311</v>
      </c>
      <c r="K136" s="105" t="s">
        <v>34</v>
      </c>
      <c r="L136" s="39"/>
      <c r="M136" s="24"/>
      <c r="N136" s="24"/>
    </row>
    <row r="137" spans="1:14" s="25" customFormat="1" ht="25.5" customHeight="1">
      <c r="A137" s="24"/>
      <c r="B137" s="78" t="s">
        <v>544</v>
      </c>
      <c r="C137" s="29" t="s">
        <v>303</v>
      </c>
      <c r="D137" s="29" t="s">
        <v>304</v>
      </c>
      <c r="E137" s="88" t="s">
        <v>312</v>
      </c>
      <c r="F137" s="30" t="s">
        <v>42</v>
      </c>
      <c r="G137" s="31">
        <v>9594</v>
      </c>
      <c r="H137" s="31">
        <v>120</v>
      </c>
      <c r="I137" s="43" t="s">
        <v>313</v>
      </c>
      <c r="J137" s="100" t="s">
        <v>314</v>
      </c>
      <c r="K137" s="105" t="s">
        <v>34</v>
      </c>
      <c r="L137" s="39"/>
      <c r="M137" s="24"/>
      <c r="N137" s="24"/>
    </row>
    <row r="138" spans="1:14" s="25" customFormat="1" ht="25.5" customHeight="1">
      <c r="A138" s="24"/>
      <c r="B138" s="78" t="s">
        <v>544</v>
      </c>
      <c r="C138" s="29" t="s">
        <v>303</v>
      </c>
      <c r="D138" s="29" t="s">
        <v>304</v>
      </c>
      <c r="E138" s="88" t="s">
        <v>186</v>
      </c>
      <c r="F138" s="30" t="s">
        <v>42</v>
      </c>
      <c r="G138" s="31">
        <v>7934</v>
      </c>
      <c r="H138" s="31">
        <v>60</v>
      </c>
      <c r="I138" s="43"/>
      <c r="J138" s="100" t="s">
        <v>315</v>
      </c>
      <c r="K138" s="105" t="s">
        <v>34</v>
      </c>
      <c r="L138" s="39"/>
      <c r="M138" s="24"/>
      <c r="N138" s="24"/>
    </row>
    <row r="139" spans="1:14" s="25" customFormat="1" ht="25.5" customHeight="1">
      <c r="A139" s="24"/>
      <c r="B139" s="78" t="s">
        <v>544</v>
      </c>
      <c r="C139" s="29" t="s">
        <v>303</v>
      </c>
      <c r="D139" s="29" t="s">
        <v>304</v>
      </c>
      <c r="E139" s="88" t="s">
        <v>199</v>
      </c>
      <c r="F139" s="30" t="s">
        <v>49</v>
      </c>
      <c r="G139" s="31">
        <v>34422</v>
      </c>
      <c r="H139" s="31">
        <v>158</v>
      </c>
      <c r="I139" s="43"/>
      <c r="J139" s="100" t="s">
        <v>50</v>
      </c>
      <c r="K139" s="105" t="s">
        <v>34</v>
      </c>
      <c r="L139" s="39"/>
      <c r="M139" s="24"/>
      <c r="N139" s="24"/>
    </row>
    <row r="140" spans="1:14" s="25" customFormat="1" ht="25.5" customHeight="1">
      <c r="A140" s="24"/>
      <c r="B140" s="78" t="s">
        <v>544</v>
      </c>
      <c r="C140" s="29" t="s">
        <v>316</v>
      </c>
      <c r="D140" s="29" t="s">
        <v>317</v>
      </c>
      <c r="E140" s="88" t="s">
        <v>318</v>
      </c>
      <c r="F140" s="30" t="s">
        <v>42</v>
      </c>
      <c r="G140" s="31">
        <v>37329</v>
      </c>
      <c r="H140" s="31">
        <v>90</v>
      </c>
      <c r="I140" s="43" t="s">
        <v>319</v>
      </c>
      <c r="J140" s="100" t="s">
        <v>320</v>
      </c>
      <c r="K140" s="105" t="s">
        <v>34</v>
      </c>
      <c r="L140" s="39"/>
      <c r="M140" s="24"/>
      <c r="N140" s="24"/>
    </row>
    <row r="141" spans="1:14" s="25" customFormat="1" ht="25.5" customHeight="1">
      <c r="A141" s="24"/>
      <c r="B141" s="78" t="s">
        <v>544</v>
      </c>
      <c r="C141" s="29" t="s">
        <v>316</v>
      </c>
      <c r="D141" s="29" t="s">
        <v>317</v>
      </c>
      <c r="E141" s="88" t="s">
        <v>321</v>
      </c>
      <c r="F141" s="30" t="s">
        <v>42</v>
      </c>
      <c r="G141" s="31">
        <v>6142</v>
      </c>
      <c r="H141" s="31">
        <v>23</v>
      </c>
      <c r="I141" s="43" t="s">
        <v>322</v>
      </c>
      <c r="J141" s="100" t="s">
        <v>323</v>
      </c>
      <c r="K141" s="105" t="s">
        <v>34</v>
      </c>
      <c r="L141" s="39"/>
      <c r="M141" s="24"/>
      <c r="N141" s="24"/>
    </row>
    <row r="142" spans="1:14" s="25" customFormat="1" ht="25.5" customHeight="1">
      <c r="A142" s="24"/>
      <c r="B142" s="78" t="s">
        <v>544</v>
      </c>
      <c r="C142" s="29" t="s">
        <v>316</v>
      </c>
      <c r="D142" s="29" t="s">
        <v>317</v>
      </c>
      <c r="E142" s="88" t="s">
        <v>324</v>
      </c>
      <c r="F142" s="30" t="s">
        <v>42</v>
      </c>
      <c r="G142" s="31">
        <v>470</v>
      </c>
      <c r="H142" s="31">
        <v>140</v>
      </c>
      <c r="I142" s="43" t="s">
        <v>325</v>
      </c>
      <c r="J142" s="100" t="s">
        <v>323</v>
      </c>
      <c r="K142" s="105" t="s">
        <v>34</v>
      </c>
      <c r="L142" s="39"/>
      <c r="M142" s="24"/>
      <c r="N142" s="24"/>
    </row>
    <row r="143" spans="1:14" s="25" customFormat="1" ht="25.5" customHeight="1">
      <c r="A143" s="24"/>
      <c r="B143" s="78" t="s">
        <v>544</v>
      </c>
      <c r="C143" s="29" t="s">
        <v>316</v>
      </c>
      <c r="D143" s="29" t="s">
        <v>317</v>
      </c>
      <c r="E143" s="88" t="s">
        <v>326</v>
      </c>
      <c r="F143" s="30" t="s">
        <v>194</v>
      </c>
      <c r="G143" s="31">
        <v>5130</v>
      </c>
      <c r="H143" s="31">
        <v>241</v>
      </c>
      <c r="I143" s="43" t="s">
        <v>322</v>
      </c>
      <c r="J143" s="100" t="s">
        <v>327</v>
      </c>
      <c r="K143" s="105" t="s">
        <v>34</v>
      </c>
      <c r="L143" s="39"/>
      <c r="M143" s="24"/>
      <c r="N143" s="24"/>
    </row>
    <row r="144" spans="1:14" s="25" customFormat="1" ht="25.5" customHeight="1">
      <c r="A144" s="24"/>
      <c r="B144" s="78" t="s">
        <v>544</v>
      </c>
      <c r="C144" s="29"/>
      <c r="D144" s="29" t="s">
        <v>328</v>
      </c>
      <c r="E144" s="88" t="s">
        <v>329</v>
      </c>
      <c r="F144" s="30" t="s">
        <v>42</v>
      </c>
      <c r="G144" s="31">
        <v>767</v>
      </c>
      <c r="H144" s="31">
        <v>18</v>
      </c>
      <c r="I144" s="43" t="s">
        <v>556</v>
      </c>
      <c r="J144" s="100" t="s">
        <v>330</v>
      </c>
      <c r="K144" s="105" t="s">
        <v>70</v>
      </c>
      <c r="L144" s="39"/>
      <c r="M144" s="24"/>
      <c r="N144" s="24"/>
    </row>
    <row r="145" spans="1:14" s="25" customFormat="1" ht="25.5" customHeight="1">
      <c r="A145" s="24"/>
      <c r="B145" s="78" t="s">
        <v>544</v>
      </c>
      <c r="C145" s="29"/>
      <c r="D145" s="29" t="s">
        <v>328</v>
      </c>
      <c r="E145" s="88" t="s">
        <v>331</v>
      </c>
      <c r="F145" s="30" t="s">
        <v>164</v>
      </c>
      <c r="G145" s="31">
        <v>5957</v>
      </c>
      <c r="H145" s="31">
        <v>48</v>
      </c>
      <c r="I145" s="43"/>
      <c r="J145" s="100" t="s">
        <v>50</v>
      </c>
      <c r="K145" s="105" t="s">
        <v>70</v>
      </c>
      <c r="L145" s="39"/>
      <c r="M145" s="24"/>
      <c r="N145" s="24"/>
    </row>
    <row r="146" spans="1:14" s="25" customFormat="1" ht="25.5" customHeight="1">
      <c r="A146" s="24"/>
      <c r="B146" s="78" t="s">
        <v>544</v>
      </c>
      <c r="C146" s="29"/>
      <c r="D146" s="29" t="s">
        <v>328</v>
      </c>
      <c r="E146" s="88" t="s">
        <v>332</v>
      </c>
      <c r="F146" s="30" t="s">
        <v>164</v>
      </c>
      <c r="G146" s="31">
        <v>21568</v>
      </c>
      <c r="H146" s="31">
        <v>123</v>
      </c>
      <c r="I146" s="43"/>
      <c r="J146" s="100" t="s">
        <v>50</v>
      </c>
      <c r="K146" s="105" t="s">
        <v>70</v>
      </c>
      <c r="L146" s="39"/>
      <c r="M146" s="24"/>
      <c r="N146" s="24"/>
    </row>
    <row r="147" spans="1:14" s="25" customFormat="1" ht="25.5" customHeight="1">
      <c r="A147" s="24"/>
      <c r="B147" s="78" t="s">
        <v>544</v>
      </c>
      <c r="C147" s="29"/>
      <c r="D147" s="29" t="s">
        <v>328</v>
      </c>
      <c r="E147" s="88" t="s">
        <v>333</v>
      </c>
      <c r="F147" s="30" t="s">
        <v>42</v>
      </c>
      <c r="G147" s="31">
        <v>178115</v>
      </c>
      <c r="H147" s="31">
        <v>215</v>
      </c>
      <c r="I147" s="43" t="s">
        <v>334</v>
      </c>
      <c r="J147" s="100" t="s">
        <v>579</v>
      </c>
      <c r="K147" s="105" t="s">
        <v>70</v>
      </c>
      <c r="L147" s="39"/>
      <c r="M147" s="24"/>
      <c r="N147" s="24"/>
    </row>
    <row r="148" spans="1:14" s="25" customFormat="1" ht="25.5" customHeight="1">
      <c r="A148" s="24"/>
      <c r="B148" s="78" t="s">
        <v>544</v>
      </c>
      <c r="C148" s="29"/>
      <c r="D148" s="29" t="s">
        <v>328</v>
      </c>
      <c r="E148" s="88" t="s">
        <v>335</v>
      </c>
      <c r="F148" s="30" t="s">
        <v>49</v>
      </c>
      <c r="G148" s="31">
        <v>595</v>
      </c>
      <c r="H148" s="31">
        <v>440</v>
      </c>
      <c r="I148" s="43"/>
      <c r="J148" s="100" t="s">
        <v>50</v>
      </c>
      <c r="K148" s="105" t="s">
        <v>70</v>
      </c>
      <c r="L148" s="39"/>
      <c r="M148" s="24"/>
      <c r="N148" s="24"/>
    </row>
    <row r="149" spans="1:14" s="25" customFormat="1" ht="25.5" customHeight="1">
      <c r="A149" s="24"/>
      <c r="B149" s="78" t="s">
        <v>544</v>
      </c>
      <c r="C149" s="29" t="s">
        <v>236</v>
      </c>
      <c r="D149" s="29" t="s">
        <v>336</v>
      </c>
      <c r="E149" s="88" t="s">
        <v>41</v>
      </c>
      <c r="F149" s="30" t="s">
        <v>42</v>
      </c>
      <c r="G149" s="31">
        <v>30545</v>
      </c>
      <c r="H149" s="31">
        <v>1004</v>
      </c>
      <c r="I149" s="43" t="s">
        <v>337</v>
      </c>
      <c r="J149" s="100" t="s">
        <v>580</v>
      </c>
      <c r="K149" s="105" t="s">
        <v>338</v>
      </c>
      <c r="L149" s="39"/>
      <c r="M149" s="24"/>
      <c r="N149" s="24"/>
    </row>
    <row r="150" spans="1:14" s="25" customFormat="1" ht="25.5" customHeight="1">
      <c r="A150" s="24"/>
      <c r="B150" s="78" t="s">
        <v>544</v>
      </c>
      <c r="C150" s="29" t="s">
        <v>339</v>
      </c>
      <c r="D150" s="29" t="s">
        <v>340</v>
      </c>
      <c r="E150" s="88" t="s">
        <v>341</v>
      </c>
      <c r="F150" s="30" t="s">
        <v>164</v>
      </c>
      <c r="G150" s="31">
        <v>152</v>
      </c>
      <c r="H150" s="31">
        <v>36</v>
      </c>
      <c r="I150" s="43" t="s">
        <v>342</v>
      </c>
      <c r="J150" s="100" t="s">
        <v>343</v>
      </c>
      <c r="K150" s="105" t="s">
        <v>338</v>
      </c>
      <c r="L150" s="39"/>
      <c r="M150" s="24"/>
      <c r="N150" s="24"/>
    </row>
    <row r="151" spans="1:14" s="25" customFormat="1" ht="25.5" customHeight="1">
      <c r="A151" s="24"/>
      <c r="B151" s="78" t="s">
        <v>544</v>
      </c>
      <c r="C151" s="29" t="s">
        <v>339</v>
      </c>
      <c r="D151" s="29" t="s">
        <v>340</v>
      </c>
      <c r="E151" s="88" t="s">
        <v>344</v>
      </c>
      <c r="F151" s="30" t="s">
        <v>164</v>
      </c>
      <c r="G151" s="31">
        <v>585</v>
      </c>
      <c r="H151" s="31">
        <v>55</v>
      </c>
      <c r="I151" s="43"/>
      <c r="J151" s="100" t="s">
        <v>345</v>
      </c>
      <c r="K151" s="105" t="s">
        <v>338</v>
      </c>
      <c r="L151" s="39"/>
      <c r="M151" s="24"/>
      <c r="N151" s="24"/>
    </row>
    <row r="152" spans="1:14" s="25" customFormat="1" ht="25.5" customHeight="1">
      <c r="A152" s="24"/>
      <c r="B152" s="78" t="s">
        <v>544</v>
      </c>
      <c r="C152" s="29" t="s">
        <v>339</v>
      </c>
      <c r="D152" s="29" t="s">
        <v>340</v>
      </c>
      <c r="E152" s="88" t="s">
        <v>346</v>
      </c>
      <c r="F152" s="30" t="s">
        <v>42</v>
      </c>
      <c r="G152" s="31">
        <v>4710</v>
      </c>
      <c r="H152" s="31">
        <v>1797</v>
      </c>
      <c r="I152" s="43" t="s">
        <v>347</v>
      </c>
      <c r="J152" s="100" t="s">
        <v>348</v>
      </c>
      <c r="K152" s="105" t="s">
        <v>338</v>
      </c>
      <c r="L152" s="39"/>
      <c r="M152" s="24"/>
      <c r="N152" s="24"/>
    </row>
    <row r="153" spans="1:14" s="25" customFormat="1" ht="25.5" customHeight="1">
      <c r="A153" s="24"/>
      <c r="B153" s="78" t="s">
        <v>544</v>
      </c>
      <c r="C153" s="29" t="s">
        <v>339</v>
      </c>
      <c r="D153" s="29" t="s">
        <v>340</v>
      </c>
      <c r="E153" s="88" t="s">
        <v>349</v>
      </c>
      <c r="F153" s="30" t="s">
        <v>42</v>
      </c>
      <c r="G153" s="31">
        <v>11173</v>
      </c>
      <c r="H153" s="31">
        <v>249</v>
      </c>
      <c r="I153" s="43" t="s">
        <v>350</v>
      </c>
      <c r="J153" s="100" t="s">
        <v>351</v>
      </c>
      <c r="K153" s="105" t="s">
        <v>338</v>
      </c>
      <c r="L153" s="39"/>
      <c r="M153" s="24"/>
      <c r="N153" s="24"/>
    </row>
    <row r="154" spans="1:14" s="25" customFormat="1" ht="25.5" customHeight="1">
      <c r="A154" s="24"/>
      <c r="B154" s="78" t="s">
        <v>544</v>
      </c>
      <c r="C154" s="29" t="s">
        <v>339</v>
      </c>
      <c r="D154" s="29" t="s">
        <v>340</v>
      </c>
      <c r="E154" s="88" t="s">
        <v>352</v>
      </c>
      <c r="F154" s="30" t="s">
        <v>207</v>
      </c>
      <c r="G154" s="31">
        <v>1161</v>
      </c>
      <c r="H154" s="31">
        <v>73</v>
      </c>
      <c r="I154" s="43"/>
      <c r="J154" s="100" t="s">
        <v>50</v>
      </c>
      <c r="K154" s="105" t="s">
        <v>338</v>
      </c>
      <c r="L154" s="39"/>
      <c r="M154" s="24"/>
      <c r="N154" s="24"/>
    </row>
    <row r="155" spans="1:14" s="25" customFormat="1" ht="25.5" customHeight="1">
      <c r="A155" s="24"/>
      <c r="B155" s="78" t="s">
        <v>544</v>
      </c>
      <c r="C155" s="29" t="s">
        <v>339</v>
      </c>
      <c r="D155" s="29" t="s">
        <v>340</v>
      </c>
      <c r="E155" s="88" t="s">
        <v>353</v>
      </c>
      <c r="F155" s="30" t="s">
        <v>49</v>
      </c>
      <c r="G155" s="31">
        <v>15438</v>
      </c>
      <c r="H155" s="31">
        <v>299</v>
      </c>
      <c r="I155" s="43"/>
      <c r="J155" s="100" t="s">
        <v>50</v>
      </c>
      <c r="K155" s="105" t="s">
        <v>338</v>
      </c>
      <c r="L155" s="39"/>
      <c r="M155" s="24"/>
      <c r="N155" s="24"/>
    </row>
    <row r="156" spans="1:14" s="25" customFormat="1" ht="25.5" customHeight="1">
      <c r="A156" s="24"/>
      <c r="B156" s="78" t="s">
        <v>544</v>
      </c>
      <c r="C156" s="29" t="s">
        <v>295</v>
      </c>
      <c r="D156" s="29" t="s">
        <v>354</v>
      </c>
      <c r="E156" s="88" t="s">
        <v>355</v>
      </c>
      <c r="F156" s="30" t="s">
        <v>42</v>
      </c>
      <c r="G156" s="31">
        <v>18248</v>
      </c>
      <c r="H156" s="31">
        <v>77</v>
      </c>
      <c r="I156" s="43" t="s">
        <v>559</v>
      </c>
      <c r="J156" s="100" t="s">
        <v>356</v>
      </c>
      <c r="K156" s="105" t="s">
        <v>338</v>
      </c>
      <c r="L156" s="39"/>
      <c r="M156" s="24"/>
      <c r="N156" s="24"/>
    </row>
    <row r="157" spans="1:14" s="25" customFormat="1" ht="25.5" customHeight="1">
      <c r="A157" s="24"/>
      <c r="B157" s="78" t="s">
        <v>544</v>
      </c>
      <c r="C157" s="29" t="s">
        <v>295</v>
      </c>
      <c r="D157" s="29" t="s">
        <v>354</v>
      </c>
      <c r="E157" s="88" t="s">
        <v>357</v>
      </c>
      <c r="F157" s="30" t="s">
        <v>42</v>
      </c>
      <c r="G157" s="31">
        <v>6347</v>
      </c>
      <c r="H157" s="31">
        <v>61</v>
      </c>
      <c r="I157" s="43" t="s">
        <v>557</v>
      </c>
      <c r="J157" s="100" t="s">
        <v>358</v>
      </c>
      <c r="K157" s="105" t="s">
        <v>338</v>
      </c>
      <c r="L157" s="39"/>
      <c r="M157" s="24"/>
      <c r="N157" s="24"/>
    </row>
    <row r="158" spans="1:14" s="25" customFormat="1" ht="25.5" customHeight="1">
      <c r="A158" s="24"/>
      <c r="B158" s="78" t="s">
        <v>544</v>
      </c>
      <c r="C158" s="29" t="s">
        <v>295</v>
      </c>
      <c r="D158" s="29" t="s">
        <v>354</v>
      </c>
      <c r="E158" s="88" t="s">
        <v>359</v>
      </c>
      <c r="F158" s="30" t="s">
        <v>82</v>
      </c>
      <c r="G158" s="31">
        <v>1336</v>
      </c>
      <c r="H158" s="31">
        <v>76</v>
      </c>
      <c r="I158" s="43" t="s">
        <v>560</v>
      </c>
      <c r="J158" s="100" t="s">
        <v>360</v>
      </c>
      <c r="K158" s="105" t="s">
        <v>338</v>
      </c>
      <c r="L158" s="39"/>
      <c r="M158" s="24"/>
      <c r="N158" s="24"/>
    </row>
    <row r="159" spans="1:14" s="25" customFormat="1" ht="25.5" customHeight="1">
      <c r="A159" s="24"/>
      <c r="B159" s="78" t="s">
        <v>544</v>
      </c>
      <c r="C159" s="29" t="s">
        <v>295</v>
      </c>
      <c r="D159" s="29" t="s">
        <v>354</v>
      </c>
      <c r="E159" s="88" t="s">
        <v>361</v>
      </c>
      <c r="F159" s="30" t="s">
        <v>31</v>
      </c>
      <c r="G159" s="31">
        <v>426</v>
      </c>
      <c r="H159" s="31">
        <v>28</v>
      </c>
      <c r="I159" s="43" t="s">
        <v>561</v>
      </c>
      <c r="J159" s="100" t="s">
        <v>362</v>
      </c>
      <c r="K159" s="105" t="s">
        <v>338</v>
      </c>
      <c r="L159" s="39"/>
      <c r="M159" s="24"/>
      <c r="N159" s="24"/>
    </row>
    <row r="160" spans="1:14" s="25" customFormat="1" ht="25.5" customHeight="1">
      <c r="A160" s="24"/>
      <c r="B160" s="78" t="s">
        <v>544</v>
      </c>
      <c r="C160" s="29" t="s">
        <v>295</v>
      </c>
      <c r="D160" s="29" t="s">
        <v>354</v>
      </c>
      <c r="E160" s="88" t="s">
        <v>363</v>
      </c>
      <c r="F160" s="30" t="s">
        <v>49</v>
      </c>
      <c r="G160" s="31">
        <v>3233</v>
      </c>
      <c r="H160" s="31">
        <v>687</v>
      </c>
      <c r="I160" s="43"/>
      <c r="J160" s="100" t="s">
        <v>160</v>
      </c>
      <c r="K160" s="105" t="s">
        <v>338</v>
      </c>
      <c r="L160" s="39"/>
      <c r="M160" s="24"/>
      <c r="N160" s="24"/>
    </row>
    <row r="161" spans="1:14" s="25" customFormat="1" ht="25.5" customHeight="1">
      <c r="A161" s="24"/>
      <c r="B161" s="78" t="s">
        <v>544</v>
      </c>
      <c r="C161" s="29" t="s">
        <v>295</v>
      </c>
      <c r="D161" s="29" t="s">
        <v>354</v>
      </c>
      <c r="E161" s="88" t="s">
        <v>364</v>
      </c>
      <c r="F161" s="30" t="s">
        <v>42</v>
      </c>
      <c r="G161" s="31">
        <v>5950</v>
      </c>
      <c r="H161" s="31">
        <v>6</v>
      </c>
      <c r="I161" s="43" t="s">
        <v>365</v>
      </c>
      <c r="J161" s="100" t="s">
        <v>366</v>
      </c>
      <c r="K161" s="105" t="s">
        <v>338</v>
      </c>
      <c r="L161" s="39"/>
      <c r="M161" s="24"/>
      <c r="N161" s="24"/>
    </row>
    <row r="162" spans="1:14" s="25" customFormat="1" ht="25.5" customHeight="1">
      <c r="A162" s="24"/>
      <c r="B162" s="78" t="s">
        <v>544</v>
      </c>
      <c r="C162" s="29" t="s">
        <v>295</v>
      </c>
      <c r="D162" s="29" t="s">
        <v>354</v>
      </c>
      <c r="E162" s="88" t="s">
        <v>367</v>
      </c>
      <c r="F162" s="30" t="s">
        <v>42</v>
      </c>
      <c r="G162" s="31">
        <v>18248</v>
      </c>
      <c r="H162" s="31">
        <v>30</v>
      </c>
      <c r="I162" s="43" t="s">
        <v>558</v>
      </c>
      <c r="J162" s="100" t="s">
        <v>368</v>
      </c>
      <c r="K162" s="105" t="s">
        <v>338</v>
      </c>
      <c r="L162" s="39"/>
      <c r="M162" s="24"/>
      <c r="N162" s="24"/>
    </row>
    <row r="163" spans="1:14" s="25" customFormat="1" ht="25.5" customHeight="1">
      <c r="A163" s="24"/>
      <c r="B163" s="78" t="s">
        <v>544</v>
      </c>
      <c r="C163" s="29" t="s">
        <v>295</v>
      </c>
      <c r="D163" s="29" t="s">
        <v>354</v>
      </c>
      <c r="E163" s="88" t="s">
        <v>369</v>
      </c>
      <c r="F163" s="30" t="s">
        <v>42</v>
      </c>
      <c r="G163" s="31">
        <v>2777</v>
      </c>
      <c r="H163" s="31">
        <v>313</v>
      </c>
      <c r="I163" s="43" t="s">
        <v>562</v>
      </c>
      <c r="J163" s="100" t="s">
        <v>370</v>
      </c>
      <c r="K163" s="105" t="s">
        <v>338</v>
      </c>
      <c r="L163" s="39"/>
      <c r="M163" s="24"/>
      <c r="N163" s="24"/>
    </row>
    <row r="164" spans="1:14" s="25" customFormat="1" ht="25.5" customHeight="1">
      <c r="A164" s="24"/>
      <c r="B164" s="78" t="s">
        <v>544</v>
      </c>
      <c r="C164" s="29" t="s">
        <v>295</v>
      </c>
      <c r="D164" s="29" t="s">
        <v>354</v>
      </c>
      <c r="E164" s="88" t="s">
        <v>371</v>
      </c>
      <c r="F164" s="30" t="s">
        <v>42</v>
      </c>
      <c r="G164" s="31">
        <v>10711</v>
      </c>
      <c r="H164" s="31">
        <v>257</v>
      </c>
      <c r="I164" s="43" t="s">
        <v>563</v>
      </c>
      <c r="J164" s="100" t="s">
        <v>372</v>
      </c>
      <c r="K164" s="105" t="s">
        <v>338</v>
      </c>
      <c r="L164" s="39"/>
      <c r="M164" s="24"/>
      <c r="N164" s="24"/>
    </row>
    <row r="165" spans="1:14" s="25" customFormat="1" ht="25.5" customHeight="1">
      <c r="A165" s="24"/>
      <c r="B165" s="78" t="s">
        <v>544</v>
      </c>
      <c r="C165" s="29" t="s">
        <v>295</v>
      </c>
      <c r="D165" s="29" t="s">
        <v>354</v>
      </c>
      <c r="E165" s="88" t="s">
        <v>373</v>
      </c>
      <c r="F165" s="30" t="s">
        <v>42</v>
      </c>
      <c r="G165" s="31">
        <v>9124</v>
      </c>
      <c r="H165" s="31">
        <v>107</v>
      </c>
      <c r="I165" s="43" t="s">
        <v>563</v>
      </c>
      <c r="J165" s="100" t="s">
        <v>366</v>
      </c>
      <c r="K165" s="105" t="s">
        <v>338</v>
      </c>
      <c r="L165" s="39"/>
      <c r="M165" s="24"/>
      <c r="N165" s="24"/>
    </row>
    <row r="166" spans="1:14" s="25" customFormat="1" ht="25.5" customHeight="1">
      <c r="A166" s="24"/>
      <c r="B166" s="78" t="s">
        <v>544</v>
      </c>
      <c r="C166" s="29" t="s">
        <v>295</v>
      </c>
      <c r="D166" s="29" t="s">
        <v>354</v>
      </c>
      <c r="E166" s="88" t="s">
        <v>374</v>
      </c>
      <c r="F166" s="30" t="s">
        <v>49</v>
      </c>
      <c r="G166" s="31">
        <v>1918</v>
      </c>
      <c r="H166" s="31">
        <v>467</v>
      </c>
      <c r="I166" s="43"/>
      <c r="J166" s="100" t="s">
        <v>50</v>
      </c>
      <c r="K166" s="105" t="s">
        <v>338</v>
      </c>
      <c r="L166" s="39"/>
      <c r="M166" s="24"/>
      <c r="N166" s="24"/>
    </row>
    <row r="167" spans="1:14" s="25" customFormat="1" ht="25.5" customHeight="1">
      <c r="A167" s="24"/>
      <c r="B167" s="78" t="s">
        <v>544</v>
      </c>
      <c r="C167" s="29" t="s">
        <v>295</v>
      </c>
      <c r="D167" s="29" t="s">
        <v>354</v>
      </c>
      <c r="E167" s="88" t="s">
        <v>375</v>
      </c>
      <c r="F167" s="30" t="s">
        <v>42</v>
      </c>
      <c r="G167" s="31">
        <v>1078</v>
      </c>
      <c r="H167" s="31">
        <v>12</v>
      </c>
      <c r="I167" s="43" t="s">
        <v>564</v>
      </c>
      <c r="J167" s="100" t="s">
        <v>376</v>
      </c>
      <c r="K167" s="105" t="s">
        <v>338</v>
      </c>
      <c r="L167" s="39"/>
      <c r="M167" s="24"/>
      <c r="N167" s="24"/>
    </row>
    <row r="168" spans="1:14" s="56" customFormat="1" ht="25.5" customHeight="1">
      <c r="A168" s="55"/>
      <c r="B168" s="79" t="s">
        <v>546</v>
      </c>
      <c r="C168" s="57"/>
      <c r="D168" s="57"/>
      <c r="E168" s="67">
        <f>COUNTA(E169:E187)</f>
        <v>19</v>
      </c>
      <c r="F168" s="67"/>
      <c r="G168" s="114"/>
      <c r="H168" s="114">
        <f>SUM(H169:H187)</f>
        <v>4025</v>
      </c>
      <c r="I168" s="70"/>
      <c r="J168" s="101"/>
      <c r="K168" s="107"/>
      <c r="L168" s="40"/>
      <c r="M168" s="55"/>
      <c r="N168" s="55"/>
    </row>
    <row r="169" spans="1:14" s="25" customFormat="1" ht="25.5" customHeight="1">
      <c r="A169" s="24"/>
      <c r="B169" s="78" t="s">
        <v>545</v>
      </c>
      <c r="C169" s="29" t="s">
        <v>377</v>
      </c>
      <c r="D169" s="29" t="s">
        <v>378</v>
      </c>
      <c r="E169" s="88" t="s">
        <v>379</v>
      </c>
      <c r="F169" s="30" t="s">
        <v>49</v>
      </c>
      <c r="G169" s="31">
        <v>932</v>
      </c>
      <c r="H169" s="31">
        <v>339</v>
      </c>
      <c r="I169" s="43"/>
      <c r="J169" s="100" t="s">
        <v>160</v>
      </c>
      <c r="K169" s="105" t="s">
        <v>70</v>
      </c>
      <c r="L169" s="39"/>
      <c r="M169" s="24"/>
      <c r="N169" s="24"/>
    </row>
    <row r="170" spans="1:14" s="25" customFormat="1" ht="25.5" customHeight="1">
      <c r="A170" s="24"/>
      <c r="B170" s="78" t="s">
        <v>545</v>
      </c>
      <c r="C170" s="29" t="s">
        <v>377</v>
      </c>
      <c r="D170" s="29" t="s">
        <v>378</v>
      </c>
      <c r="E170" s="88" t="s">
        <v>380</v>
      </c>
      <c r="F170" s="30" t="s">
        <v>49</v>
      </c>
      <c r="G170" s="31">
        <v>2132</v>
      </c>
      <c r="H170" s="31">
        <v>287</v>
      </c>
      <c r="I170" s="43"/>
      <c r="J170" s="100" t="s">
        <v>160</v>
      </c>
      <c r="K170" s="105" t="s">
        <v>70</v>
      </c>
      <c r="L170" s="39"/>
      <c r="M170" s="24"/>
      <c r="N170" s="24"/>
    </row>
    <row r="171" spans="1:14" s="25" customFormat="1" ht="25.5" customHeight="1">
      <c r="A171" s="24"/>
      <c r="B171" s="78" t="s">
        <v>545</v>
      </c>
      <c r="C171" s="29" t="s">
        <v>377</v>
      </c>
      <c r="D171" s="29" t="s">
        <v>378</v>
      </c>
      <c r="E171" s="88" t="s">
        <v>381</v>
      </c>
      <c r="F171" s="30" t="s">
        <v>49</v>
      </c>
      <c r="G171" s="31">
        <v>661</v>
      </c>
      <c r="H171" s="31">
        <v>77</v>
      </c>
      <c r="I171" s="43"/>
      <c r="J171" s="100" t="s">
        <v>95</v>
      </c>
      <c r="K171" s="105" t="s">
        <v>70</v>
      </c>
      <c r="L171" s="39"/>
      <c r="M171" s="24"/>
      <c r="N171" s="24"/>
    </row>
    <row r="172" spans="1:14" s="25" customFormat="1" ht="25.5" customHeight="1">
      <c r="A172" s="24"/>
      <c r="B172" s="78" t="s">
        <v>545</v>
      </c>
      <c r="C172" s="29" t="s">
        <v>382</v>
      </c>
      <c r="D172" s="29" t="s">
        <v>383</v>
      </c>
      <c r="E172" s="88" t="s">
        <v>384</v>
      </c>
      <c r="F172" s="30" t="s">
        <v>31</v>
      </c>
      <c r="G172" s="31">
        <v>2026</v>
      </c>
      <c r="H172" s="31">
        <v>26</v>
      </c>
      <c r="I172" s="43" t="s">
        <v>385</v>
      </c>
      <c r="J172" s="100" t="s">
        <v>386</v>
      </c>
      <c r="K172" s="108" t="s">
        <v>387</v>
      </c>
      <c r="L172" s="39"/>
      <c r="M172" s="24"/>
      <c r="N172" s="24"/>
    </row>
    <row r="173" spans="1:14" s="25" customFormat="1" ht="25.5" customHeight="1">
      <c r="A173" s="24"/>
      <c r="B173" s="78" t="s">
        <v>545</v>
      </c>
      <c r="C173" s="29" t="s">
        <v>382</v>
      </c>
      <c r="D173" s="29" t="s">
        <v>383</v>
      </c>
      <c r="E173" s="88" t="s">
        <v>388</v>
      </c>
      <c r="F173" s="30" t="s">
        <v>31</v>
      </c>
      <c r="G173" s="31">
        <v>2751</v>
      </c>
      <c r="H173" s="31">
        <v>17</v>
      </c>
      <c r="I173" s="43" t="s">
        <v>565</v>
      </c>
      <c r="J173" s="100" t="s">
        <v>386</v>
      </c>
      <c r="K173" s="108" t="s">
        <v>387</v>
      </c>
      <c r="L173" s="39"/>
      <c r="M173" s="24"/>
      <c r="N173" s="24"/>
    </row>
    <row r="174" spans="1:14" s="25" customFormat="1" ht="25.5" customHeight="1">
      <c r="A174" s="24"/>
      <c r="B174" s="78" t="s">
        <v>545</v>
      </c>
      <c r="C174" s="29" t="s">
        <v>382</v>
      </c>
      <c r="D174" s="29" t="s">
        <v>383</v>
      </c>
      <c r="E174" s="88">
        <v>1017</v>
      </c>
      <c r="F174" s="30" t="s">
        <v>49</v>
      </c>
      <c r="G174" s="31">
        <v>1521</v>
      </c>
      <c r="H174" s="31">
        <v>47</v>
      </c>
      <c r="I174" s="43"/>
      <c r="J174" s="100" t="s">
        <v>160</v>
      </c>
      <c r="K174" s="108" t="s">
        <v>387</v>
      </c>
      <c r="L174" s="39"/>
      <c r="M174" s="24"/>
      <c r="N174" s="24"/>
    </row>
    <row r="175" spans="1:14" s="25" customFormat="1" ht="25.5" customHeight="1">
      <c r="A175" s="24"/>
      <c r="B175" s="78" t="s">
        <v>545</v>
      </c>
      <c r="C175" s="29" t="s">
        <v>382</v>
      </c>
      <c r="D175" s="29" t="s">
        <v>383</v>
      </c>
      <c r="E175" s="88" t="s">
        <v>389</v>
      </c>
      <c r="F175" s="30" t="s">
        <v>42</v>
      </c>
      <c r="G175" s="31">
        <v>26328</v>
      </c>
      <c r="H175" s="31">
        <v>100</v>
      </c>
      <c r="I175" s="43" t="s">
        <v>390</v>
      </c>
      <c r="J175" s="100" t="s">
        <v>391</v>
      </c>
      <c r="K175" s="108" t="s">
        <v>387</v>
      </c>
      <c r="L175" s="39"/>
      <c r="M175" s="24"/>
      <c r="N175" s="24"/>
    </row>
    <row r="176" spans="1:14" s="25" customFormat="1" ht="25.5" customHeight="1">
      <c r="A176" s="24"/>
      <c r="B176" s="78" t="s">
        <v>545</v>
      </c>
      <c r="C176" s="29" t="s">
        <v>382</v>
      </c>
      <c r="D176" s="29" t="s">
        <v>383</v>
      </c>
      <c r="E176" s="88" t="s">
        <v>146</v>
      </c>
      <c r="F176" s="30" t="s">
        <v>207</v>
      </c>
      <c r="G176" s="31">
        <v>6734</v>
      </c>
      <c r="H176" s="31">
        <v>108</v>
      </c>
      <c r="I176" s="43"/>
      <c r="J176" s="100" t="s">
        <v>95</v>
      </c>
      <c r="K176" s="108" t="s">
        <v>387</v>
      </c>
      <c r="L176" s="39"/>
      <c r="M176" s="24"/>
      <c r="N176" s="24"/>
    </row>
    <row r="177" spans="1:14" s="25" customFormat="1" ht="25.5" customHeight="1">
      <c r="A177" s="24"/>
      <c r="B177" s="78" t="s">
        <v>545</v>
      </c>
      <c r="C177" s="29" t="s">
        <v>382</v>
      </c>
      <c r="D177" s="29" t="s">
        <v>383</v>
      </c>
      <c r="E177" s="88" t="s">
        <v>392</v>
      </c>
      <c r="F177" s="30" t="s">
        <v>42</v>
      </c>
      <c r="G177" s="31">
        <v>3179</v>
      </c>
      <c r="H177" s="31">
        <v>37</v>
      </c>
      <c r="I177" s="43" t="s">
        <v>393</v>
      </c>
      <c r="J177" s="100" t="s">
        <v>394</v>
      </c>
      <c r="K177" s="108" t="s">
        <v>387</v>
      </c>
      <c r="L177" s="39"/>
      <c r="M177" s="24"/>
      <c r="N177" s="24"/>
    </row>
    <row r="178" spans="1:14" s="25" customFormat="1" ht="25.5" customHeight="1">
      <c r="A178" s="24"/>
      <c r="B178" s="78" t="s">
        <v>545</v>
      </c>
      <c r="C178" s="29" t="s">
        <v>382</v>
      </c>
      <c r="D178" s="29" t="s">
        <v>383</v>
      </c>
      <c r="E178" s="88" t="s">
        <v>395</v>
      </c>
      <c r="F178" s="30" t="s">
        <v>207</v>
      </c>
      <c r="G178" s="31">
        <v>8422</v>
      </c>
      <c r="H178" s="31">
        <v>143</v>
      </c>
      <c r="I178" s="43"/>
      <c r="J178" s="100" t="s">
        <v>95</v>
      </c>
      <c r="K178" s="108" t="s">
        <v>387</v>
      </c>
      <c r="L178" s="39"/>
      <c r="M178" s="24"/>
      <c r="N178" s="24"/>
    </row>
    <row r="179" spans="1:14" s="25" customFormat="1" ht="25.5" customHeight="1">
      <c r="A179" s="24"/>
      <c r="B179" s="78" t="s">
        <v>545</v>
      </c>
      <c r="C179" s="29" t="s">
        <v>382</v>
      </c>
      <c r="D179" s="29" t="s">
        <v>383</v>
      </c>
      <c r="E179" s="88" t="s">
        <v>369</v>
      </c>
      <c r="F179" s="30" t="s">
        <v>49</v>
      </c>
      <c r="G179" s="31">
        <v>860</v>
      </c>
      <c r="H179" s="31">
        <v>55</v>
      </c>
      <c r="I179" s="43"/>
      <c r="J179" s="100" t="s">
        <v>64</v>
      </c>
      <c r="K179" s="108" t="s">
        <v>387</v>
      </c>
      <c r="L179" s="39"/>
      <c r="M179" s="24"/>
      <c r="N179" s="24"/>
    </row>
    <row r="180" spans="1:14" s="25" customFormat="1" ht="25.5" customHeight="1">
      <c r="A180" s="24"/>
      <c r="B180" s="78" t="s">
        <v>545</v>
      </c>
      <c r="C180" s="29" t="s">
        <v>396</v>
      </c>
      <c r="D180" s="29" t="s">
        <v>397</v>
      </c>
      <c r="E180" s="88" t="s">
        <v>67</v>
      </c>
      <c r="F180" s="30" t="s">
        <v>42</v>
      </c>
      <c r="G180" s="31">
        <v>378786</v>
      </c>
      <c r="H180" s="31">
        <v>522</v>
      </c>
      <c r="I180" s="43"/>
      <c r="J180" s="100" t="s">
        <v>398</v>
      </c>
      <c r="K180" s="105" t="s">
        <v>34</v>
      </c>
      <c r="L180" s="39"/>
      <c r="M180" s="24"/>
      <c r="N180" s="24"/>
    </row>
    <row r="181" spans="1:14" s="25" customFormat="1" ht="25.5" customHeight="1">
      <c r="A181" s="24"/>
      <c r="B181" s="78" t="s">
        <v>545</v>
      </c>
      <c r="C181" s="29" t="s">
        <v>396</v>
      </c>
      <c r="D181" s="29" t="s">
        <v>397</v>
      </c>
      <c r="E181" s="88" t="s">
        <v>399</v>
      </c>
      <c r="F181" s="30" t="s">
        <v>42</v>
      </c>
      <c r="G181" s="31">
        <v>5902</v>
      </c>
      <c r="H181" s="31">
        <v>478</v>
      </c>
      <c r="I181" s="43"/>
      <c r="J181" s="100" t="s">
        <v>398</v>
      </c>
      <c r="K181" s="105" t="s">
        <v>70</v>
      </c>
      <c r="L181" s="39"/>
      <c r="M181" s="24"/>
      <c r="N181" s="24"/>
    </row>
    <row r="182" spans="1:14" s="25" customFormat="1" ht="25.5" customHeight="1">
      <c r="A182" s="24"/>
      <c r="B182" s="78" t="s">
        <v>545</v>
      </c>
      <c r="C182" s="29" t="s">
        <v>396</v>
      </c>
      <c r="D182" s="29" t="s">
        <v>397</v>
      </c>
      <c r="E182" s="88">
        <v>404</v>
      </c>
      <c r="F182" s="30" t="s">
        <v>42</v>
      </c>
      <c r="G182" s="31">
        <v>288</v>
      </c>
      <c r="H182" s="31">
        <v>138</v>
      </c>
      <c r="I182" s="43"/>
      <c r="J182" s="100" t="s">
        <v>398</v>
      </c>
      <c r="K182" s="105" t="s">
        <v>70</v>
      </c>
      <c r="L182" s="39"/>
      <c r="M182" s="24"/>
      <c r="N182" s="24"/>
    </row>
    <row r="183" spans="1:14" s="25" customFormat="1" ht="25.5" customHeight="1">
      <c r="A183" s="24"/>
      <c r="B183" s="78" t="s">
        <v>545</v>
      </c>
      <c r="C183" s="29" t="s">
        <v>396</v>
      </c>
      <c r="D183" s="29" t="s">
        <v>397</v>
      </c>
      <c r="E183" s="88">
        <v>689</v>
      </c>
      <c r="F183" s="30" t="s">
        <v>49</v>
      </c>
      <c r="G183" s="31">
        <v>192</v>
      </c>
      <c r="H183" s="31">
        <v>14</v>
      </c>
      <c r="I183" s="43"/>
      <c r="J183" s="100" t="s">
        <v>160</v>
      </c>
      <c r="K183" s="105" t="s">
        <v>70</v>
      </c>
      <c r="L183" s="39"/>
      <c r="M183" s="24"/>
      <c r="N183" s="24"/>
    </row>
    <row r="184" spans="1:14" s="25" customFormat="1" ht="25.5" customHeight="1">
      <c r="A184" s="24"/>
      <c r="B184" s="78" t="s">
        <v>545</v>
      </c>
      <c r="C184" s="29" t="s">
        <v>396</v>
      </c>
      <c r="D184" s="29" t="s">
        <v>397</v>
      </c>
      <c r="E184" s="88" t="s">
        <v>318</v>
      </c>
      <c r="F184" s="30" t="s">
        <v>42</v>
      </c>
      <c r="G184" s="31">
        <v>26876</v>
      </c>
      <c r="H184" s="31">
        <v>820</v>
      </c>
      <c r="I184" s="43"/>
      <c r="J184" s="100" t="s">
        <v>398</v>
      </c>
      <c r="K184" s="105" t="s">
        <v>70</v>
      </c>
      <c r="L184" s="39"/>
      <c r="M184" s="24"/>
      <c r="N184" s="24"/>
    </row>
    <row r="185" spans="1:14" s="25" customFormat="1" ht="25.5" customHeight="1">
      <c r="A185" s="24"/>
      <c r="B185" s="78" t="s">
        <v>545</v>
      </c>
      <c r="C185" s="29" t="s">
        <v>396</v>
      </c>
      <c r="D185" s="29" t="s">
        <v>397</v>
      </c>
      <c r="E185" s="88" t="s">
        <v>400</v>
      </c>
      <c r="F185" s="30" t="s">
        <v>207</v>
      </c>
      <c r="G185" s="31">
        <v>2744</v>
      </c>
      <c r="H185" s="31">
        <v>125</v>
      </c>
      <c r="I185" s="43"/>
      <c r="J185" s="100" t="s">
        <v>50</v>
      </c>
      <c r="K185" s="105" t="s">
        <v>70</v>
      </c>
      <c r="L185" s="39"/>
      <c r="M185" s="24"/>
      <c r="N185" s="24"/>
    </row>
    <row r="186" spans="1:14" s="25" customFormat="1" ht="25.5" customHeight="1">
      <c r="A186" s="24"/>
      <c r="B186" s="78" t="s">
        <v>545</v>
      </c>
      <c r="C186" s="29" t="s">
        <v>396</v>
      </c>
      <c r="D186" s="29" t="s">
        <v>397</v>
      </c>
      <c r="E186" s="88" t="s">
        <v>401</v>
      </c>
      <c r="F186" s="30" t="s">
        <v>42</v>
      </c>
      <c r="G186" s="31">
        <v>57433</v>
      </c>
      <c r="H186" s="31">
        <v>497</v>
      </c>
      <c r="I186" s="43" t="s">
        <v>566</v>
      </c>
      <c r="J186" s="100" t="s">
        <v>402</v>
      </c>
      <c r="K186" s="105" t="s">
        <v>34</v>
      </c>
      <c r="L186" s="39"/>
      <c r="M186" s="24"/>
      <c r="N186" s="24"/>
    </row>
    <row r="187" spans="1:14" s="25" customFormat="1" ht="25.5" customHeight="1">
      <c r="A187" s="24"/>
      <c r="B187" s="78" t="s">
        <v>545</v>
      </c>
      <c r="C187" s="29" t="s">
        <v>396</v>
      </c>
      <c r="D187" s="29" t="s">
        <v>397</v>
      </c>
      <c r="E187" s="88" t="s">
        <v>220</v>
      </c>
      <c r="F187" s="30" t="s">
        <v>49</v>
      </c>
      <c r="G187" s="31">
        <v>926</v>
      </c>
      <c r="H187" s="31">
        <v>195</v>
      </c>
      <c r="I187" s="43"/>
      <c r="J187" s="100" t="s">
        <v>64</v>
      </c>
      <c r="K187" s="105" t="s">
        <v>34</v>
      </c>
      <c r="L187" s="39"/>
      <c r="M187" s="24"/>
      <c r="N187" s="24"/>
    </row>
    <row r="188" spans="1:14" s="56" customFormat="1" ht="25.5" customHeight="1">
      <c r="A188" s="55"/>
      <c r="B188" s="79" t="s">
        <v>548</v>
      </c>
      <c r="C188" s="57"/>
      <c r="D188" s="57"/>
      <c r="E188" s="67">
        <f>COUNTA(E189:E227)</f>
        <v>39</v>
      </c>
      <c r="F188" s="67"/>
      <c r="G188" s="114"/>
      <c r="H188" s="114">
        <f>SUM(H189:H227)</f>
        <v>7522</v>
      </c>
      <c r="I188" s="70"/>
      <c r="J188" s="101"/>
      <c r="K188" s="107"/>
      <c r="L188" s="40"/>
      <c r="M188" s="55"/>
      <c r="N188" s="55"/>
    </row>
    <row r="189" spans="1:14" s="25" customFormat="1" ht="25.5" customHeight="1">
      <c r="A189" s="24"/>
      <c r="B189" s="78" t="s">
        <v>547</v>
      </c>
      <c r="C189" s="29" t="s">
        <v>403</v>
      </c>
      <c r="D189" s="29" t="s">
        <v>404</v>
      </c>
      <c r="E189" s="88">
        <v>195</v>
      </c>
      <c r="F189" s="30" t="s">
        <v>42</v>
      </c>
      <c r="G189" s="31">
        <v>301</v>
      </c>
      <c r="H189" s="31">
        <v>80</v>
      </c>
      <c r="I189" s="43"/>
      <c r="J189" s="100" t="s">
        <v>405</v>
      </c>
      <c r="K189" s="105" t="s">
        <v>27</v>
      </c>
      <c r="L189" s="39"/>
      <c r="M189" s="24"/>
      <c r="N189" s="24"/>
    </row>
    <row r="190" spans="1:14" s="25" customFormat="1" ht="25.5" customHeight="1">
      <c r="A190" s="24"/>
      <c r="B190" s="78" t="s">
        <v>547</v>
      </c>
      <c r="C190" s="29" t="s">
        <v>403</v>
      </c>
      <c r="D190" s="29" t="s">
        <v>404</v>
      </c>
      <c r="E190" s="88" t="s">
        <v>406</v>
      </c>
      <c r="F190" s="30" t="s">
        <v>42</v>
      </c>
      <c r="G190" s="31">
        <v>5140</v>
      </c>
      <c r="H190" s="31">
        <v>276</v>
      </c>
      <c r="I190" s="43"/>
      <c r="J190" s="100" t="s">
        <v>407</v>
      </c>
      <c r="K190" s="105" t="s">
        <v>27</v>
      </c>
      <c r="L190" s="39"/>
      <c r="M190" s="24"/>
      <c r="N190" s="24"/>
    </row>
    <row r="191" spans="1:14" s="25" customFormat="1" ht="25.5" customHeight="1">
      <c r="A191" s="24"/>
      <c r="B191" s="78" t="s">
        <v>547</v>
      </c>
      <c r="C191" s="29" t="s">
        <v>403</v>
      </c>
      <c r="D191" s="29" t="s">
        <v>408</v>
      </c>
      <c r="E191" s="88" t="s">
        <v>409</v>
      </c>
      <c r="F191" s="30" t="s">
        <v>42</v>
      </c>
      <c r="G191" s="31">
        <v>23008</v>
      </c>
      <c r="H191" s="31">
        <v>132</v>
      </c>
      <c r="I191" s="43" t="s">
        <v>410</v>
      </c>
      <c r="J191" s="100" t="s">
        <v>411</v>
      </c>
      <c r="K191" s="105" t="s">
        <v>70</v>
      </c>
      <c r="L191" s="39"/>
      <c r="M191" s="24"/>
      <c r="N191" s="24"/>
    </row>
    <row r="192" spans="1:14" s="25" customFormat="1" ht="25.5" customHeight="1">
      <c r="A192" s="24"/>
      <c r="B192" s="78" t="s">
        <v>547</v>
      </c>
      <c r="C192" s="29" t="s">
        <v>403</v>
      </c>
      <c r="D192" s="29" t="s">
        <v>408</v>
      </c>
      <c r="E192" s="88" t="s">
        <v>412</v>
      </c>
      <c r="F192" s="30" t="s">
        <v>49</v>
      </c>
      <c r="G192" s="31">
        <v>1752</v>
      </c>
      <c r="H192" s="31">
        <v>13</v>
      </c>
      <c r="I192" s="43"/>
      <c r="J192" s="100" t="s">
        <v>160</v>
      </c>
      <c r="K192" s="105" t="s">
        <v>70</v>
      </c>
      <c r="L192" s="39"/>
      <c r="M192" s="24"/>
      <c r="N192" s="24"/>
    </row>
    <row r="193" spans="1:14" s="25" customFormat="1" ht="25.5" customHeight="1">
      <c r="A193" s="24"/>
      <c r="B193" s="78" t="s">
        <v>547</v>
      </c>
      <c r="C193" s="29" t="s">
        <v>403</v>
      </c>
      <c r="D193" s="29" t="s">
        <v>408</v>
      </c>
      <c r="E193" s="88">
        <v>98</v>
      </c>
      <c r="F193" s="30" t="s">
        <v>82</v>
      </c>
      <c r="G193" s="31">
        <v>754</v>
      </c>
      <c r="H193" s="31">
        <v>117</v>
      </c>
      <c r="I193" s="43" t="s">
        <v>413</v>
      </c>
      <c r="J193" s="100" t="s">
        <v>414</v>
      </c>
      <c r="K193" s="105" t="s">
        <v>70</v>
      </c>
      <c r="L193" s="39"/>
      <c r="M193" s="24"/>
      <c r="N193" s="24"/>
    </row>
    <row r="194" spans="1:14" s="25" customFormat="1" ht="25.5" customHeight="1">
      <c r="A194" s="24"/>
      <c r="B194" s="78" t="s">
        <v>547</v>
      </c>
      <c r="C194" s="29" t="s">
        <v>403</v>
      </c>
      <c r="D194" s="29" t="s">
        <v>408</v>
      </c>
      <c r="E194" s="88">
        <v>419</v>
      </c>
      <c r="F194" s="30" t="s">
        <v>49</v>
      </c>
      <c r="G194" s="31">
        <v>1451</v>
      </c>
      <c r="H194" s="31">
        <v>693</v>
      </c>
      <c r="I194" s="43"/>
      <c r="J194" s="100" t="s">
        <v>160</v>
      </c>
      <c r="K194" s="105" t="s">
        <v>70</v>
      </c>
      <c r="L194" s="39"/>
      <c r="M194" s="24"/>
      <c r="N194" s="24"/>
    </row>
    <row r="195" spans="1:14" s="25" customFormat="1" ht="25.5" customHeight="1">
      <c r="A195" s="24"/>
      <c r="B195" s="78" t="s">
        <v>547</v>
      </c>
      <c r="C195" s="29" t="s">
        <v>415</v>
      </c>
      <c r="D195" s="29" t="s">
        <v>194</v>
      </c>
      <c r="E195" s="88" t="s">
        <v>416</v>
      </c>
      <c r="F195" s="30" t="s">
        <v>42</v>
      </c>
      <c r="G195" s="31">
        <v>62074</v>
      </c>
      <c r="H195" s="31">
        <v>436</v>
      </c>
      <c r="I195" s="43" t="s">
        <v>417</v>
      </c>
      <c r="J195" s="100" t="s">
        <v>418</v>
      </c>
      <c r="K195" s="105" t="s">
        <v>34</v>
      </c>
      <c r="L195" s="39"/>
      <c r="M195" s="24"/>
      <c r="N195" s="24"/>
    </row>
    <row r="196" spans="1:14" s="25" customFormat="1" ht="25.5" customHeight="1">
      <c r="A196" s="24"/>
      <c r="B196" s="78" t="s">
        <v>547</v>
      </c>
      <c r="C196" s="29" t="s">
        <v>415</v>
      </c>
      <c r="D196" s="29" t="s">
        <v>194</v>
      </c>
      <c r="E196" s="88" t="s">
        <v>419</v>
      </c>
      <c r="F196" s="30" t="s">
        <v>42</v>
      </c>
      <c r="G196" s="31">
        <v>75770</v>
      </c>
      <c r="H196" s="31">
        <v>851</v>
      </c>
      <c r="I196" s="43" t="s">
        <v>420</v>
      </c>
      <c r="J196" s="100" t="s">
        <v>421</v>
      </c>
      <c r="K196" s="105" t="s">
        <v>34</v>
      </c>
      <c r="L196" s="39"/>
      <c r="M196" s="24"/>
      <c r="N196" s="24"/>
    </row>
    <row r="197" spans="1:14" s="25" customFormat="1" ht="25.5" customHeight="1">
      <c r="A197" s="24"/>
      <c r="B197" s="78" t="s">
        <v>547</v>
      </c>
      <c r="C197" s="29" t="s">
        <v>415</v>
      </c>
      <c r="D197" s="29" t="s">
        <v>194</v>
      </c>
      <c r="E197" s="88" t="s">
        <v>422</v>
      </c>
      <c r="F197" s="30" t="s">
        <v>49</v>
      </c>
      <c r="G197" s="31">
        <v>4795</v>
      </c>
      <c r="H197" s="31">
        <v>132</v>
      </c>
      <c r="I197" s="43"/>
      <c r="J197" s="100" t="s">
        <v>160</v>
      </c>
      <c r="K197" s="105" t="s">
        <v>34</v>
      </c>
      <c r="L197" s="39"/>
      <c r="M197" s="24"/>
      <c r="N197" s="24"/>
    </row>
    <row r="198" spans="1:14" s="25" customFormat="1" ht="25.5" customHeight="1">
      <c r="A198" s="24"/>
      <c r="B198" s="78" t="s">
        <v>547</v>
      </c>
      <c r="C198" s="29" t="s">
        <v>423</v>
      </c>
      <c r="D198" s="29" t="s">
        <v>424</v>
      </c>
      <c r="E198" s="88">
        <v>19</v>
      </c>
      <c r="F198" s="30" t="s">
        <v>49</v>
      </c>
      <c r="G198" s="31">
        <v>463</v>
      </c>
      <c r="H198" s="31">
        <v>95</v>
      </c>
      <c r="I198" s="43" t="s">
        <v>425</v>
      </c>
      <c r="J198" s="100" t="s">
        <v>426</v>
      </c>
      <c r="K198" s="105" t="s">
        <v>70</v>
      </c>
      <c r="L198" s="39"/>
      <c r="M198" s="24"/>
      <c r="N198" s="24"/>
    </row>
    <row r="199" spans="1:14" s="25" customFormat="1" ht="25.5" customHeight="1">
      <c r="A199" s="24"/>
      <c r="B199" s="78" t="s">
        <v>547</v>
      </c>
      <c r="C199" s="29" t="s">
        <v>423</v>
      </c>
      <c r="D199" s="29" t="s">
        <v>424</v>
      </c>
      <c r="E199" s="88">
        <v>561</v>
      </c>
      <c r="F199" s="30" t="s">
        <v>49</v>
      </c>
      <c r="G199" s="31">
        <v>496</v>
      </c>
      <c r="H199" s="31">
        <v>327</v>
      </c>
      <c r="I199" s="43"/>
      <c r="J199" s="100" t="s">
        <v>160</v>
      </c>
      <c r="K199" s="105" t="s">
        <v>70</v>
      </c>
      <c r="L199" s="39"/>
      <c r="M199" s="24"/>
      <c r="N199" s="24"/>
    </row>
    <row r="200" spans="1:14" s="25" customFormat="1" ht="25.5" customHeight="1">
      <c r="A200" s="24"/>
      <c r="B200" s="78" t="s">
        <v>547</v>
      </c>
      <c r="C200" s="29" t="s">
        <v>423</v>
      </c>
      <c r="D200" s="29" t="s">
        <v>424</v>
      </c>
      <c r="E200" s="88" t="s">
        <v>427</v>
      </c>
      <c r="F200" s="30" t="s">
        <v>42</v>
      </c>
      <c r="G200" s="31">
        <v>69818</v>
      </c>
      <c r="H200" s="31">
        <v>344</v>
      </c>
      <c r="I200" s="43" t="s">
        <v>428</v>
      </c>
      <c r="J200" s="100" t="s">
        <v>429</v>
      </c>
      <c r="K200" s="105" t="s">
        <v>70</v>
      </c>
      <c r="L200" s="39"/>
      <c r="M200" s="24"/>
      <c r="N200" s="24"/>
    </row>
    <row r="201" spans="1:14" s="25" customFormat="1" ht="25.5" customHeight="1">
      <c r="A201" s="24"/>
      <c r="B201" s="78" t="s">
        <v>547</v>
      </c>
      <c r="C201" s="29" t="s">
        <v>423</v>
      </c>
      <c r="D201" s="29" t="s">
        <v>424</v>
      </c>
      <c r="E201" s="88" t="s">
        <v>430</v>
      </c>
      <c r="F201" s="30" t="s">
        <v>49</v>
      </c>
      <c r="G201" s="31">
        <v>3174</v>
      </c>
      <c r="H201" s="31">
        <v>8</v>
      </c>
      <c r="I201" s="43"/>
      <c r="J201" s="100" t="s">
        <v>160</v>
      </c>
      <c r="K201" s="105" t="s">
        <v>70</v>
      </c>
      <c r="L201" s="39"/>
      <c r="M201" s="24"/>
      <c r="N201" s="24"/>
    </row>
    <row r="202" spans="1:14" s="25" customFormat="1" ht="25.5" customHeight="1">
      <c r="A202" s="24"/>
      <c r="B202" s="78" t="s">
        <v>547</v>
      </c>
      <c r="C202" s="29" t="s">
        <v>423</v>
      </c>
      <c r="D202" s="29" t="s">
        <v>424</v>
      </c>
      <c r="E202" s="88" t="s">
        <v>416</v>
      </c>
      <c r="F202" s="30" t="s">
        <v>49</v>
      </c>
      <c r="G202" s="31">
        <v>8167</v>
      </c>
      <c r="H202" s="31">
        <v>236</v>
      </c>
      <c r="I202" s="43"/>
      <c r="J202" s="100" t="s">
        <v>160</v>
      </c>
      <c r="K202" s="105" t="s">
        <v>70</v>
      </c>
      <c r="L202" s="39"/>
      <c r="M202" s="24"/>
      <c r="N202" s="24"/>
    </row>
    <row r="203" spans="1:14" s="25" customFormat="1" ht="25.5" customHeight="1">
      <c r="A203" s="24"/>
      <c r="B203" s="78" t="s">
        <v>547</v>
      </c>
      <c r="C203" s="29" t="s">
        <v>431</v>
      </c>
      <c r="D203" s="29" t="s">
        <v>432</v>
      </c>
      <c r="E203" s="88" t="s">
        <v>433</v>
      </c>
      <c r="F203" s="30" t="s">
        <v>42</v>
      </c>
      <c r="G203" s="31">
        <v>113520</v>
      </c>
      <c r="H203" s="31">
        <v>110</v>
      </c>
      <c r="I203" s="43" t="s">
        <v>434</v>
      </c>
      <c r="J203" s="100" t="s">
        <v>435</v>
      </c>
      <c r="K203" s="105" t="s">
        <v>70</v>
      </c>
      <c r="L203" s="39"/>
      <c r="M203" s="24"/>
      <c r="N203" s="24"/>
    </row>
    <row r="204" spans="1:14" s="25" customFormat="1" ht="25.5" customHeight="1">
      <c r="A204" s="24"/>
      <c r="B204" s="78" t="s">
        <v>547</v>
      </c>
      <c r="C204" s="29" t="s">
        <v>431</v>
      </c>
      <c r="D204" s="29" t="s">
        <v>432</v>
      </c>
      <c r="E204" s="88" t="s">
        <v>436</v>
      </c>
      <c r="F204" s="30" t="s">
        <v>42</v>
      </c>
      <c r="G204" s="31">
        <v>3174</v>
      </c>
      <c r="H204" s="31">
        <v>286</v>
      </c>
      <c r="I204" s="43"/>
      <c r="J204" s="100" t="s">
        <v>437</v>
      </c>
      <c r="K204" s="105" t="s">
        <v>70</v>
      </c>
      <c r="L204" s="39"/>
      <c r="M204" s="24"/>
      <c r="N204" s="24"/>
    </row>
    <row r="205" spans="1:14" s="25" customFormat="1" ht="25.5" customHeight="1">
      <c r="A205" s="24"/>
      <c r="B205" s="78" t="s">
        <v>547</v>
      </c>
      <c r="C205" s="29" t="s">
        <v>431</v>
      </c>
      <c r="D205" s="29" t="s">
        <v>432</v>
      </c>
      <c r="E205" s="88" t="s">
        <v>438</v>
      </c>
      <c r="F205" s="30" t="s">
        <v>49</v>
      </c>
      <c r="G205" s="31">
        <v>760</v>
      </c>
      <c r="H205" s="31">
        <v>80</v>
      </c>
      <c r="I205" s="43"/>
      <c r="J205" s="100" t="s">
        <v>50</v>
      </c>
      <c r="K205" s="105" t="s">
        <v>70</v>
      </c>
      <c r="L205" s="39"/>
      <c r="M205" s="24"/>
      <c r="N205" s="24"/>
    </row>
    <row r="206" spans="1:14" s="25" customFormat="1" ht="25.5" customHeight="1">
      <c r="A206" s="24"/>
      <c r="B206" s="78" t="s">
        <v>547</v>
      </c>
      <c r="C206" s="29" t="s">
        <v>431</v>
      </c>
      <c r="D206" s="29" t="s">
        <v>432</v>
      </c>
      <c r="E206" s="88">
        <v>108</v>
      </c>
      <c r="F206" s="30" t="s">
        <v>82</v>
      </c>
      <c r="G206" s="31">
        <v>1825</v>
      </c>
      <c r="H206" s="31">
        <v>18</v>
      </c>
      <c r="I206" s="43" t="s">
        <v>439</v>
      </c>
      <c r="J206" s="100" t="s">
        <v>440</v>
      </c>
      <c r="K206" s="105" t="s">
        <v>70</v>
      </c>
      <c r="L206" s="39"/>
      <c r="M206" s="24"/>
      <c r="N206" s="24"/>
    </row>
    <row r="207" spans="1:14" s="25" customFormat="1" ht="25.5" customHeight="1">
      <c r="A207" s="24"/>
      <c r="B207" s="78" t="s">
        <v>547</v>
      </c>
      <c r="C207" s="29" t="s">
        <v>431</v>
      </c>
      <c r="D207" s="29" t="s">
        <v>432</v>
      </c>
      <c r="E207" s="88" t="s">
        <v>441</v>
      </c>
      <c r="F207" s="30" t="s">
        <v>164</v>
      </c>
      <c r="G207" s="31">
        <v>1472</v>
      </c>
      <c r="H207" s="31">
        <v>375</v>
      </c>
      <c r="I207" s="43"/>
      <c r="J207" s="100" t="s">
        <v>50</v>
      </c>
      <c r="K207" s="105" t="s">
        <v>70</v>
      </c>
      <c r="L207" s="39"/>
      <c r="M207" s="24"/>
      <c r="N207" s="24"/>
    </row>
    <row r="208" spans="1:14" s="25" customFormat="1" ht="25.5" customHeight="1">
      <c r="A208" s="24"/>
      <c r="B208" s="78" t="s">
        <v>547</v>
      </c>
      <c r="C208" s="29" t="s">
        <v>431</v>
      </c>
      <c r="D208" s="29" t="s">
        <v>442</v>
      </c>
      <c r="E208" s="88" t="s">
        <v>443</v>
      </c>
      <c r="F208" s="30" t="s">
        <v>42</v>
      </c>
      <c r="G208" s="31">
        <v>165025</v>
      </c>
      <c r="H208" s="31">
        <v>381</v>
      </c>
      <c r="I208" s="43" t="s">
        <v>444</v>
      </c>
      <c r="J208" s="100" t="s">
        <v>445</v>
      </c>
      <c r="K208" s="105" t="s">
        <v>34</v>
      </c>
      <c r="L208" s="39"/>
      <c r="M208" s="24"/>
      <c r="N208" s="24"/>
    </row>
    <row r="209" spans="1:14" s="25" customFormat="1" ht="25.5" customHeight="1">
      <c r="A209" s="24"/>
      <c r="B209" s="78" t="s">
        <v>547</v>
      </c>
      <c r="C209" s="29" t="s">
        <v>431</v>
      </c>
      <c r="D209" s="29" t="s">
        <v>442</v>
      </c>
      <c r="E209" s="88" t="s">
        <v>94</v>
      </c>
      <c r="F209" s="30" t="s">
        <v>42</v>
      </c>
      <c r="G209" s="31">
        <v>17455</v>
      </c>
      <c r="H209" s="31">
        <v>349</v>
      </c>
      <c r="I209" s="43" t="s">
        <v>446</v>
      </c>
      <c r="J209" s="100" t="s">
        <v>447</v>
      </c>
      <c r="K209" s="105" t="s">
        <v>34</v>
      </c>
      <c r="L209" s="39"/>
      <c r="M209" s="24"/>
      <c r="N209" s="24"/>
    </row>
    <row r="210" spans="1:14" s="25" customFormat="1" ht="25.5" customHeight="1">
      <c r="A210" s="24"/>
      <c r="B210" s="78" t="s">
        <v>547</v>
      </c>
      <c r="C210" s="29" t="s">
        <v>431</v>
      </c>
      <c r="D210" s="29" t="s">
        <v>442</v>
      </c>
      <c r="E210" s="88" t="s">
        <v>448</v>
      </c>
      <c r="F210" s="30" t="s">
        <v>42</v>
      </c>
      <c r="G210" s="31">
        <v>5554</v>
      </c>
      <c r="H210" s="31">
        <v>154</v>
      </c>
      <c r="I210" s="43" t="s">
        <v>446</v>
      </c>
      <c r="J210" s="100" t="s">
        <v>447</v>
      </c>
      <c r="K210" s="105" t="s">
        <v>34</v>
      </c>
      <c r="L210" s="39"/>
      <c r="M210" s="24"/>
      <c r="N210" s="24"/>
    </row>
    <row r="211" spans="1:14" s="25" customFormat="1" ht="25.5" customHeight="1">
      <c r="A211" s="24"/>
      <c r="B211" s="78" t="s">
        <v>547</v>
      </c>
      <c r="C211" s="29" t="s">
        <v>431</v>
      </c>
      <c r="D211" s="29" t="s">
        <v>442</v>
      </c>
      <c r="E211" s="88" t="s">
        <v>449</v>
      </c>
      <c r="F211" s="30" t="s">
        <v>42</v>
      </c>
      <c r="G211" s="31">
        <v>88463</v>
      </c>
      <c r="H211" s="31">
        <v>242</v>
      </c>
      <c r="I211" s="43" t="s">
        <v>450</v>
      </c>
      <c r="J211" s="100" t="s">
        <v>451</v>
      </c>
      <c r="K211" s="105" t="s">
        <v>34</v>
      </c>
      <c r="L211" s="39"/>
      <c r="M211" s="24"/>
      <c r="N211" s="24"/>
    </row>
    <row r="212" spans="1:14" s="25" customFormat="1" ht="25.5" customHeight="1">
      <c r="A212" s="24"/>
      <c r="B212" s="78" t="s">
        <v>547</v>
      </c>
      <c r="C212" s="29" t="s">
        <v>431</v>
      </c>
      <c r="D212" s="29" t="s">
        <v>442</v>
      </c>
      <c r="E212" s="88" t="s">
        <v>452</v>
      </c>
      <c r="F212" s="30" t="s">
        <v>49</v>
      </c>
      <c r="G212" s="31">
        <v>198</v>
      </c>
      <c r="H212" s="31">
        <v>16</v>
      </c>
      <c r="I212" s="43"/>
      <c r="J212" s="100" t="s">
        <v>50</v>
      </c>
      <c r="K212" s="105" t="s">
        <v>34</v>
      </c>
      <c r="L212" s="39"/>
      <c r="M212" s="24"/>
      <c r="N212" s="24"/>
    </row>
    <row r="213" spans="1:14" s="25" customFormat="1" ht="25.5" customHeight="1">
      <c r="A213" s="24"/>
      <c r="B213" s="78" t="s">
        <v>547</v>
      </c>
      <c r="C213" s="29" t="s">
        <v>431</v>
      </c>
      <c r="D213" s="29" t="s">
        <v>431</v>
      </c>
      <c r="E213" s="88" t="s">
        <v>453</v>
      </c>
      <c r="F213" s="30" t="s">
        <v>31</v>
      </c>
      <c r="G213" s="31">
        <v>1669</v>
      </c>
      <c r="H213" s="31">
        <v>16</v>
      </c>
      <c r="I213" s="43" t="s">
        <v>454</v>
      </c>
      <c r="J213" s="100" t="s">
        <v>455</v>
      </c>
      <c r="K213" s="105" t="s">
        <v>34</v>
      </c>
      <c r="L213" s="39"/>
      <c r="M213" s="24"/>
      <c r="N213" s="24"/>
    </row>
    <row r="214" spans="1:14" s="25" customFormat="1" ht="25.5" customHeight="1">
      <c r="A214" s="24"/>
      <c r="B214" s="78" t="s">
        <v>547</v>
      </c>
      <c r="C214" s="29" t="s">
        <v>431</v>
      </c>
      <c r="D214" s="29" t="s">
        <v>431</v>
      </c>
      <c r="E214" s="88" t="s">
        <v>456</v>
      </c>
      <c r="F214" s="30" t="s">
        <v>31</v>
      </c>
      <c r="G214" s="31">
        <v>883</v>
      </c>
      <c r="H214" s="31">
        <v>112</v>
      </c>
      <c r="I214" s="43" t="s">
        <v>454</v>
      </c>
      <c r="J214" s="100" t="s">
        <v>455</v>
      </c>
      <c r="K214" s="105" t="s">
        <v>34</v>
      </c>
      <c r="L214" s="39"/>
      <c r="M214" s="24"/>
      <c r="N214" s="24"/>
    </row>
    <row r="215" spans="1:14" s="25" customFormat="1" ht="25.5" customHeight="1">
      <c r="A215" s="24"/>
      <c r="B215" s="78" t="s">
        <v>547</v>
      </c>
      <c r="C215" s="29" t="s">
        <v>431</v>
      </c>
      <c r="D215" s="29" t="s">
        <v>431</v>
      </c>
      <c r="E215" s="88" t="s">
        <v>457</v>
      </c>
      <c r="F215" s="30" t="s">
        <v>31</v>
      </c>
      <c r="G215" s="31">
        <v>410</v>
      </c>
      <c r="H215" s="31">
        <v>4</v>
      </c>
      <c r="I215" s="43" t="s">
        <v>458</v>
      </c>
      <c r="J215" s="100" t="s">
        <v>459</v>
      </c>
      <c r="K215" s="105" t="s">
        <v>34</v>
      </c>
      <c r="L215" s="39"/>
      <c r="M215" s="24"/>
      <c r="N215" s="24"/>
    </row>
    <row r="216" spans="1:14" s="25" customFormat="1" ht="25.5" customHeight="1">
      <c r="A216" s="24"/>
      <c r="B216" s="78" t="s">
        <v>547</v>
      </c>
      <c r="C216" s="29" t="s">
        <v>431</v>
      </c>
      <c r="D216" s="29" t="s">
        <v>431</v>
      </c>
      <c r="E216" s="88" t="s">
        <v>460</v>
      </c>
      <c r="F216" s="30" t="s">
        <v>49</v>
      </c>
      <c r="G216" s="31">
        <v>244099</v>
      </c>
      <c r="H216" s="31">
        <v>638</v>
      </c>
      <c r="I216" s="43"/>
      <c r="J216" s="100" t="s">
        <v>160</v>
      </c>
      <c r="K216" s="105" t="s">
        <v>34</v>
      </c>
      <c r="L216" s="39"/>
      <c r="M216" s="24"/>
      <c r="N216" s="24"/>
    </row>
    <row r="217" spans="1:14" s="25" customFormat="1" ht="25.5" customHeight="1">
      <c r="A217" s="24"/>
      <c r="B217" s="78" t="s">
        <v>547</v>
      </c>
      <c r="C217" s="29" t="s">
        <v>431</v>
      </c>
      <c r="D217" s="29" t="s">
        <v>431</v>
      </c>
      <c r="E217" s="88" t="s">
        <v>461</v>
      </c>
      <c r="F217" s="30" t="s">
        <v>42</v>
      </c>
      <c r="G217" s="31">
        <v>440675</v>
      </c>
      <c r="H217" s="31">
        <v>148</v>
      </c>
      <c r="I217" s="43"/>
      <c r="J217" s="100" t="s">
        <v>301</v>
      </c>
      <c r="K217" s="105" t="s">
        <v>34</v>
      </c>
      <c r="L217" s="39"/>
      <c r="M217" s="24"/>
      <c r="N217" s="24"/>
    </row>
    <row r="218" spans="1:14" s="25" customFormat="1" ht="25.5" customHeight="1">
      <c r="A218" s="24"/>
      <c r="B218" s="78" t="s">
        <v>547</v>
      </c>
      <c r="C218" s="29" t="s">
        <v>431</v>
      </c>
      <c r="D218" s="29" t="s">
        <v>431</v>
      </c>
      <c r="E218" s="88" t="s">
        <v>462</v>
      </c>
      <c r="F218" s="30" t="s">
        <v>42</v>
      </c>
      <c r="G218" s="31">
        <v>172716</v>
      </c>
      <c r="H218" s="31">
        <v>176</v>
      </c>
      <c r="I218" s="43"/>
      <c r="J218" s="100" t="s">
        <v>407</v>
      </c>
      <c r="K218" s="105" t="s">
        <v>27</v>
      </c>
      <c r="L218" s="39"/>
      <c r="M218" s="24"/>
      <c r="N218" s="24"/>
    </row>
    <row r="219" spans="1:14" s="25" customFormat="1" ht="25.5" customHeight="1">
      <c r="A219" s="24"/>
      <c r="B219" s="78" t="s">
        <v>547</v>
      </c>
      <c r="C219" s="29" t="s">
        <v>431</v>
      </c>
      <c r="D219" s="29" t="s">
        <v>431</v>
      </c>
      <c r="E219" s="88" t="s">
        <v>463</v>
      </c>
      <c r="F219" s="30" t="s">
        <v>82</v>
      </c>
      <c r="G219" s="31">
        <v>2647</v>
      </c>
      <c r="H219" s="31">
        <v>9</v>
      </c>
      <c r="I219" s="43" t="s">
        <v>567</v>
      </c>
      <c r="J219" s="100" t="s">
        <v>464</v>
      </c>
      <c r="K219" s="105" t="s">
        <v>27</v>
      </c>
      <c r="L219" s="39"/>
      <c r="M219" s="24"/>
      <c r="N219" s="24"/>
    </row>
    <row r="220" spans="1:14" s="25" customFormat="1" ht="25.5" customHeight="1">
      <c r="A220" s="24"/>
      <c r="B220" s="78" t="s">
        <v>547</v>
      </c>
      <c r="C220" s="29" t="s">
        <v>431</v>
      </c>
      <c r="D220" s="29" t="s">
        <v>431</v>
      </c>
      <c r="E220" s="88" t="s">
        <v>465</v>
      </c>
      <c r="F220" s="30" t="s">
        <v>31</v>
      </c>
      <c r="G220" s="31">
        <v>3154</v>
      </c>
      <c r="H220" s="31">
        <v>18</v>
      </c>
      <c r="I220" s="43" t="s">
        <v>567</v>
      </c>
      <c r="J220" s="100" t="s">
        <v>464</v>
      </c>
      <c r="K220" s="105" t="s">
        <v>27</v>
      </c>
      <c r="L220" s="39"/>
      <c r="M220" s="24"/>
      <c r="N220" s="24"/>
    </row>
    <row r="221" spans="1:14" s="25" customFormat="1" ht="25.5" customHeight="1">
      <c r="A221" s="24"/>
      <c r="B221" s="78" t="s">
        <v>547</v>
      </c>
      <c r="C221" s="29" t="s">
        <v>466</v>
      </c>
      <c r="D221" s="29" t="s">
        <v>467</v>
      </c>
      <c r="E221" s="88" t="s">
        <v>468</v>
      </c>
      <c r="F221" s="30" t="s">
        <v>469</v>
      </c>
      <c r="G221" s="31">
        <v>4050</v>
      </c>
      <c r="H221" s="31">
        <v>7</v>
      </c>
      <c r="I221" s="43" t="s">
        <v>470</v>
      </c>
      <c r="J221" s="100" t="s">
        <v>471</v>
      </c>
      <c r="K221" s="105" t="s">
        <v>27</v>
      </c>
      <c r="L221" s="39"/>
      <c r="M221" s="24"/>
      <c r="N221" s="24"/>
    </row>
    <row r="222" spans="1:14" s="25" customFormat="1" ht="25.5" customHeight="1">
      <c r="A222" s="24"/>
      <c r="B222" s="78" t="s">
        <v>547</v>
      </c>
      <c r="C222" s="29" t="s">
        <v>466</v>
      </c>
      <c r="D222" s="29" t="s">
        <v>467</v>
      </c>
      <c r="E222" s="88">
        <v>451</v>
      </c>
      <c r="F222" s="30" t="s">
        <v>49</v>
      </c>
      <c r="G222" s="31">
        <v>22009</v>
      </c>
      <c r="H222" s="31">
        <v>34</v>
      </c>
      <c r="I222" s="43"/>
      <c r="J222" s="100" t="s">
        <v>160</v>
      </c>
      <c r="K222" s="105" t="s">
        <v>27</v>
      </c>
      <c r="L222" s="39"/>
      <c r="M222" s="24"/>
      <c r="N222" s="24"/>
    </row>
    <row r="223" spans="1:14" s="25" customFormat="1" ht="25.5" customHeight="1">
      <c r="A223" s="24"/>
      <c r="B223" s="78" t="s">
        <v>547</v>
      </c>
      <c r="C223" s="29" t="s">
        <v>466</v>
      </c>
      <c r="D223" s="29" t="s">
        <v>467</v>
      </c>
      <c r="E223" s="88" t="s">
        <v>472</v>
      </c>
      <c r="F223" s="30" t="s">
        <v>42</v>
      </c>
      <c r="G223" s="31">
        <v>24643</v>
      </c>
      <c r="H223" s="31">
        <v>107</v>
      </c>
      <c r="I223" s="43" t="s">
        <v>473</v>
      </c>
      <c r="J223" s="100" t="s">
        <v>474</v>
      </c>
      <c r="K223" s="105" t="s">
        <v>27</v>
      </c>
      <c r="L223" s="39"/>
      <c r="M223" s="24"/>
      <c r="N223" s="24"/>
    </row>
    <row r="224" spans="1:14" s="25" customFormat="1" ht="25.5" customHeight="1">
      <c r="A224" s="24"/>
      <c r="B224" s="78" t="s">
        <v>547</v>
      </c>
      <c r="C224" s="29" t="s">
        <v>466</v>
      </c>
      <c r="D224" s="29" t="s">
        <v>467</v>
      </c>
      <c r="E224" s="88" t="s">
        <v>475</v>
      </c>
      <c r="F224" s="30" t="s">
        <v>42</v>
      </c>
      <c r="G224" s="31">
        <v>7991</v>
      </c>
      <c r="H224" s="31">
        <v>9</v>
      </c>
      <c r="I224" s="43" t="s">
        <v>476</v>
      </c>
      <c r="J224" s="100" t="s">
        <v>477</v>
      </c>
      <c r="K224" s="105" t="s">
        <v>27</v>
      </c>
      <c r="L224" s="39"/>
      <c r="M224" s="24"/>
      <c r="N224" s="24"/>
    </row>
    <row r="225" spans="1:14" s="25" customFormat="1" ht="25.5" customHeight="1">
      <c r="A225" s="24"/>
      <c r="B225" s="78" t="s">
        <v>547</v>
      </c>
      <c r="C225" s="29" t="s">
        <v>466</v>
      </c>
      <c r="D225" s="29" t="s">
        <v>467</v>
      </c>
      <c r="E225" s="88" t="s">
        <v>478</v>
      </c>
      <c r="F225" s="30" t="s">
        <v>42</v>
      </c>
      <c r="G225" s="31">
        <v>8860</v>
      </c>
      <c r="H225" s="31">
        <v>198</v>
      </c>
      <c r="I225" s="43" t="s">
        <v>479</v>
      </c>
      <c r="J225" s="100" t="s">
        <v>480</v>
      </c>
      <c r="K225" s="105" t="s">
        <v>27</v>
      </c>
      <c r="L225" s="39"/>
      <c r="M225" s="24"/>
      <c r="N225" s="24"/>
    </row>
    <row r="226" spans="1:14" s="25" customFormat="1" ht="25.5" customHeight="1">
      <c r="A226" s="24"/>
      <c r="B226" s="78" t="s">
        <v>547</v>
      </c>
      <c r="C226" s="29" t="s">
        <v>466</v>
      </c>
      <c r="D226" s="29" t="s">
        <v>467</v>
      </c>
      <c r="E226" s="88" t="s">
        <v>481</v>
      </c>
      <c r="F226" s="30" t="s">
        <v>42</v>
      </c>
      <c r="G226" s="31">
        <v>8860</v>
      </c>
      <c r="H226" s="31">
        <v>197</v>
      </c>
      <c r="I226" s="43" t="s">
        <v>568</v>
      </c>
      <c r="J226" s="100" t="s">
        <v>482</v>
      </c>
      <c r="K226" s="105" t="s">
        <v>27</v>
      </c>
      <c r="L226" s="39"/>
      <c r="M226" s="24"/>
      <c r="N226" s="24"/>
    </row>
    <row r="227" spans="1:14" s="25" customFormat="1" ht="25.5" customHeight="1">
      <c r="A227" s="24"/>
      <c r="B227" s="78" t="s">
        <v>547</v>
      </c>
      <c r="C227" s="29" t="s">
        <v>466</v>
      </c>
      <c r="D227" s="29" t="s">
        <v>467</v>
      </c>
      <c r="E227" s="88" t="s">
        <v>452</v>
      </c>
      <c r="F227" s="30" t="s">
        <v>42</v>
      </c>
      <c r="G227" s="31">
        <v>67438</v>
      </c>
      <c r="H227" s="31">
        <v>98</v>
      </c>
      <c r="I227" s="43" t="s">
        <v>483</v>
      </c>
      <c r="J227" s="100" t="s">
        <v>484</v>
      </c>
      <c r="K227" s="105" t="s">
        <v>27</v>
      </c>
      <c r="L227" s="39"/>
      <c r="M227" s="24"/>
      <c r="N227" s="24"/>
    </row>
    <row r="228" spans="1:14" s="56" customFormat="1" ht="25.5" customHeight="1">
      <c r="A228" s="55"/>
      <c r="B228" s="79" t="s">
        <v>550</v>
      </c>
      <c r="C228" s="57"/>
      <c r="D228" s="57"/>
      <c r="E228" s="67">
        <f>COUNTA(E229:E242)</f>
        <v>14</v>
      </c>
      <c r="F228" s="67"/>
      <c r="G228" s="114"/>
      <c r="H228" s="114">
        <f>SUM(H229:H242)</f>
        <v>2084</v>
      </c>
      <c r="I228" s="70"/>
      <c r="J228" s="101"/>
      <c r="K228" s="107"/>
      <c r="L228" s="40"/>
      <c r="M228" s="55"/>
      <c r="N228" s="55"/>
    </row>
    <row r="229" spans="1:14" s="25" customFormat="1" ht="25.5" customHeight="1">
      <c r="A229" s="24"/>
      <c r="B229" s="78" t="s">
        <v>549</v>
      </c>
      <c r="C229" s="29" t="s">
        <v>485</v>
      </c>
      <c r="D229" s="29" t="s">
        <v>486</v>
      </c>
      <c r="E229" s="88" t="s">
        <v>487</v>
      </c>
      <c r="F229" s="30" t="s">
        <v>82</v>
      </c>
      <c r="G229" s="31">
        <v>3990</v>
      </c>
      <c r="H229" s="31">
        <v>130</v>
      </c>
      <c r="I229" s="43" t="s">
        <v>488</v>
      </c>
      <c r="J229" s="100" t="s">
        <v>489</v>
      </c>
      <c r="K229" s="105" t="s">
        <v>34</v>
      </c>
      <c r="L229" s="39"/>
      <c r="M229" s="24"/>
      <c r="N229" s="24"/>
    </row>
    <row r="230" spans="1:14" s="25" customFormat="1" ht="25.5" customHeight="1">
      <c r="A230" s="24"/>
      <c r="B230" s="78" t="s">
        <v>549</v>
      </c>
      <c r="C230" s="29" t="s">
        <v>485</v>
      </c>
      <c r="D230" s="29" t="s">
        <v>486</v>
      </c>
      <c r="E230" s="88" t="s">
        <v>490</v>
      </c>
      <c r="F230" s="30" t="s">
        <v>164</v>
      </c>
      <c r="G230" s="31">
        <v>42922</v>
      </c>
      <c r="H230" s="31">
        <v>323</v>
      </c>
      <c r="I230" s="43"/>
      <c r="J230" s="100" t="s">
        <v>491</v>
      </c>
      <c r="K230" s="105" t="s">
        <v>34</v>
      </c>
      <c r="L230" s="39"/>
      <c r="M230" s="24"/>
      <c r="N230" s="24"/>
    </row>
    <row r="231" spans="1:14" s="25" customFormat="1" ht="25.5" customHeight="1">
      <c r="A231" s="24"/>
      <c r="B231" s="78" t="s">
        <v>549</v>
      </c>
      <c r="C231" s="29" t="s">
        <v>485</v>
      </c>
      <c r="D231" s="29" t="s">
        <v>486</v>
      </c>
      <c r="E231" s="88" t="s">
        <v>492</v>
      </c>
      <c r="F231" s="30" t="s">
        <v>42</v>
      </c>
      <c r="G231" s="31">
        <v>26975</v>
      </c>
      <c r="H231" s="31">
        <v>27</v>
      </c>
      <c r="I231" s="43" t="s">
        <v>493</v>
      </c>
      <c r="J231" s="100" t="s">
        <v>494</v>
      </c>
      <c r="K231" s="105" t="s">
        <v>34</v>
      </c>
      <c r="L231" s="39"/>
      <c r="M231" s="24"/>
      <c r="N231" s="24"/>
    </row>
    <row r="232" spans="1:14" s="25" customFormat="1" ht="25.5" customHeight="1">
      <c r="A232" s="24"/>
      <c r="B232" s="78" t="s">
        <v>549</v>
      </c>
      <c r="C232" s="29" t="s">
        <v>485</v>
      </c>
      <c r="D232" s="29" t="s">
        <v>486</v>
      </c>
      <c r="E232" s="88" t="s">
        <v>495</v>
      </c>
      <c r="F232" s="30" t="s">
        <v>42</v>
      </c>
      <c r="G232" s="31">
        <v>15868</v>
      </c>
      <c r="H232" s="31">
        <v>58</v>
      </c>
      <c r="I232" s="43" t="s">
        <v>496</v>
      </c>
      <c r="J232" s="100" t="s">
        <v>497</v>
      </c>
      <c r="K232" s="105" t="s">
        <v>34</v>
      </c>
      <c r="L232" s="39"/>
      <c r="M232" s="24"/>
      <c r="N232" s="24"/>
    </row>
    <row r="233" spans="1:14" s="25" customFormat="1" ht="25.5" customHeight="1">
      <c r="A233" s="24"/>
      <c r="B233" s="78" t="s">
        <v>549</v>
      </c>
      <c r="C233" s="29" t="s">
        <v>486</v>
      </c>
      <c r="D233" s="29" t="s">
        <v>498</v>
      </c>
      <c r="E233" s="88" t="s">
        <v>499</v>
      </c>
      <c r="F233" s="30" t="s">
        <v>42</v>
      </c>
      <c r="G233" s="31">
        <v>21703</v>
      </c>
      <c r="H233" s="31">
        <v>57</v>
      </c>
      <c r="I233" s="43" t="s">
        <v>500</v>
      </c>
      <c r="J233" s="100" t="s">
        <v>501</v>
      </c>
      <c r="K233" s="105" t="s">
        <v>34</v>
      </c>
      <c r="L233" s="39"/>
      <c r="M233" s="24"/>
      <c r="N233" s="24"/>
    </row>
    <row r="234" spans="1:14" s="25" customFormat="1" ht="25.5" customHeight="1">
      <c r="A234" s="24"/>
      <c r="B234" s="78" t="s">
        <v>549</v>
      </c>
      <c r="C234" s="29" t="s">
        <v>486</v>
      </c>
      <c r="D234" s="29" t="s">
        <v>498</v>
      </c>
      <c r="E234" s="88" t="s">
        <v>502</v>
      </c>
      <c r="F234" s="30" t="s">
        <v>42</v>
      </c>
      <c r="G234" s="31">
        <v>2314</v>
      </c>
      <c r="H234" s="31">
        <v>71</v>
      </c>
      <c r="I234" s="43" t="s">
        <v>569</v>
      </c>
      <c r="J234" s="100" t="s">
        <v>503</v>
      </c>
      <c r="K234" s="105" t="s">
        <v>34</v>
      </c>
      <c r="L234" s="39"/>
      <c r="M234" s="24"/>
      <c r="N234" s="24"/>
    </row>
    <row r="235" spans="1:14" s="25" customFormat="1" ht="25.5" customHeight="1">
      <c r="A235" s="24"/>
      <c r="B235" s="78" t="s">
        <v>549</v>
      </c>
      <c r="C235" s="29" t="s">
        <v>486</v>
      </c>
      <c r="D235" s="29" t="s">
        <v>498</v>
      </c>
      <c r="E235" s="88" t="s">
        <v>504</v>
      </c>
      <c r="F235" s="30" t="s">
        <v>42</v>
      </c>
      <c r="G235" s="31">
        <v>7609</v>
      </c>
      <c r="H235" s="31">
        <v>175</v>
      </c>
      <c r="I235" s="43" t="s">
        <v>505</v>
      </c>
      <c r="J235" s="100" t="s">
        <v>506</v>
      </c>
      <c r="K235" s="105" t="s">
        <v>34</v>
      </c>
      <c r="L235" s="39"/>
      <c r="M235" s="24"/>
      <c r="N235" s="24"/>
    </row>
    <row r="236" spans="1:14" s="25" customFormat="1" ht="25.5" customHeight="1">
      <c r="A236" s="24"/>
      <c r="B236" s="78" t="s">
        <v>549</v>
      </c>
      <c r="C236" s="29" t="s">
        <v>486</v>
      </c>
      <c r="D236" s="29" t="s">
        <v>498</v>
      </c>
      <c r="E236" s="88" t="s">
        <v>472</v>
      </c>
      <c r="F236" s="30" t="s">
        <v>42</v>
      </c>
      <c r="G236" s="31">
        <v>1587</v>
      </c>
      <c r="H236" s="31">
        <v>75</v>
      </c>
      <c r="I236" s="43" t="s">
        <v>507</v>
      </c>
      <c r="J236" s="100" t="s">
        <v>508</v>
      </c>
      <c r="K236" s="105" t="s">
        <v>34</v>
      </c>
      <c r="L236" s="39"/>
      <c r="M236" s="24"/>
      <c r="N236" s="24"/>
    </row>
    <row r="237" spans="1:14" s="25" customFormat="1" ht="25.5" customHeight="1">
      <c r="A237" s="24"/>
      <c r="B237" s="78" t="s">
        <v>549</v>
      </c>
      <c r="C237" s="29" t="s">
        <v>486</v>
      </c>
      <c r="D237" s="29" t="s">
        <v>498</v>
      </c>
      <c r="E237" s="88" t="s">
        <v>509</v>
      </c>
      <c r="F237" s="30" t="s">
        <v>42</v>
      </c>
      <c r="G237" s="31">
        <v>793</v>
      </c>
      <c r="H237" s="31">
        <v>1</v>
      </c>
      <c r="I237" s="43" t="s">
        <v>507</v>
      </c>
      <c r="J237" s="100" t="s">
        <v>508</v>
      </c>
      <c r="K237" s="105" t="s">
        <v>34</v>
      </c>
      <c r="L237" s="39"/>
      <c r="M237" s="24"/>
      <c r="N237" s="24"/>
    </row>
    <row r="238" spans="1:14" s="25" customFormat="1" ht="25.5" customHeight="1">
      <c r="A238" s="24"/>
      <c r="B238" s="78" t="s">
        <v>549</v>
      </c>
      <c r="C238" s="29" t="s">
        <v>486</v>
      </c>
      <c r="D238" s="29" t="s">
        <v>498</v>
      </c>
      <c r="E238" s="88" t="s">
        <v>510</v>
      </c>
      <c r="F238" s="30" t="s">
        <v>42</v>
      </c>
      <c r="G238" s="31">
        <v>24992</v>
      </c>
      <c r="H238" s="31">
        <v>3</v>
      </c>
      <c r="I238" s="43"/>
      <c r="J238" s="100" t="s">
        <v>511</v>
      </c>
      <c r="K238" s="105" t="s">
        <v>34</v>
      </c>
      <c r="L238" s="39"/>
      <c r="M238" s="24"/>
      <c r="N238" s="24"/>
    </row>
    <row r="239" spans="1:14" s="25" customFormat="1" ht="25.5" customHeight="1">
      <c r="A239" s="24"/>
      <c r="B239" s="78" t="s">
        <v>549</v>
      </c>
      <c r="C239" s="29" t="s">
        <v>486</v>
      </c>
      <c r="D239" s="29" t="s">
        <v>498</v>
      </c>
      <c r="E239" s="88" t="s">
        <v>364</v>
      </c>
      <c r="F239" s="30" t="s">
        <v>49</v>
      </c>
      <c r="G239" s="31">
        <v>3009</v>
      </c>
      <c r="H239" s="31">
        <v>461</v>
      </c>
      <c r="I239" s="43"/>
      <c r="J239" s="100" t="s">
        <v>491</v>
      </c>
      <c r="K239" s="105" t="s">
        <v>34</v>
      </c>
      <c r="L239" s="39"/>
      <c r="M239" s="24"/>
      <c r="N239" s="24"/>
    </row>
    <row r="240" spans="1:14" s="25" customFormat="1" ht="36" customHeight="1">
      <c r="A240" s="24"/>
      <c r="B240" s="78" t="s">
        <v>549</v>
      </c>
      <c r="C240" s="29" t="s">
        <v>512</v>
      </c>
      <c r="D240" s="29" t="s">
        <v>513</v>
      </c>
      <c r="E240" s="88" t="s">
        <v>514</v>
      </c>
      <c r="F240" s="30" t="s">
        <v>42</v>
      </c>
      <c r="G240" s="31">
        <v>675</v>
      </c>
      <c r="H240" s="31">
        <v>8</v>
      </c>
      <c r="I240" s="43" t="s">
        <v>553</v>
      </c>
      <c r="J240" s="100" t="s">
        <v>515</v>
      </c>
      <c r="K240" s="105" t="s">
        <v>70</v>
      </c>
      <c r="L240" s="39"/>
      <c r="M240" s="24"/>
      <c r="N240" s="24"/>
    </row>
    <row r="241" spans="1:14" s="25" customFormat="1" ht="25.5" customHeight="1">
      <c r="A241" s="24"/>
      <c r="B241" s="78" t="s">
        <v>549</v>
      </c>
      <c r="C241" s="29" t="s">
        <v>512</v>
      </c>
      <c r="D241" s="29" t="s">
        <v>513</v>
      </c>
      <c r="E241" s="88" t="s">
        <v>516</v>
      </c>
      <c r="F241" s="30" t="s">
        <v>164</v>
      </c>
      <c r="G241" s="31">
        <v>29762</v>
      </c>
      <c r="H241" s="31">
        <v>227</v>
      </c>
      <c r="I241" s="43"/>
      <c r="J241" s="100" t="s">
        <v>50</v>
      </c>
      <c r="K241" s="105" t="s">
        <v>70</v>
      </c>
      <c r="L241" s="39"/>
      <c r="M241" s="24"/>
      <c r="N241" s="24"/>
    </row>
    <row r="242" spans="1:14" s="25" customFormat="1" ht="25.5" customHeight="1">
      <c r="A242" s="24"/>
      <c r="B242" s="78" t="s">
        <v>549</v>
      </c>
      <c r="C242" s="29" t="s">
        <v>512</v>
      </c>
      <c r="D242" s="29" t="s">
        <v>513</v>
      </c>
      <c r="E242" s="88" t="s">
        <v>517</v>
      </c>
      <c r="F242" s="30" t="s">
        <v>42</v>
      </c>
      <c r="G242" s="31">
        <v>22612</v>
      </c>
      <c r="H242" s="31">
        <v>468</v>
      </c>
      <c r="I242" s="43" t="s">
        <v>518</v>
      </c>
      <c r="J242" s="100" t="s">
        <v>519</v>
      </c>
      <c r="K242" s="105" t="s">
        <v>70</v>
      </c>
      <c r="L242" s="39"/>
      <c r="M242" s="24"/>
      <c r="N242" s="24"/>
    </row>
    <row r="243" spans="1:14" s="56" customFormat="1" ht="25.5" customHeight="1">
      <c r="A243" s="55"/>
      <c r="B243" s="79" t="s">
        <v>551</v>
      </c>
      <c r="C243" s="57"/>
      <c r="D243" s="57"/>
      <c r="E243" s="67">
        <f>COUNTA(E244:E252)</f>
        <v>9</v>
      </c>
      <c r="F243" s="67"/>
      <c r="G243" s="114"/>
      <c r="H243" s="114">
        <f>SUM(H244:H252)</f>
        <v>2207</v>
      </c>
      <c r="I243" s="70"/>
      <c r="J243" s="101"/>
      <c r="K243" s="107"/>
      <c r="L243" s="40"/>
      <c r="M243" s="55"/>
      <c r="N243" s="55"/>
    </row>
    <row r="244" spans="1:14" s="25" customFormat="1" ht="25.5" customHeight="1">
      <c r="A244" s="24"/>
      <c r="B244" s="78" t="s">
        <v>551</v>
      </c>
      <c r="C244" s="29" t="s">
        <v>181</v>
      </c>
      <c r="D244" s="29" t="s">
        <v>520</v>
      </c>
      <c r="E244" s="88" t="s">
        <v>521</v>
      </c>
      <c r="F244" s="30" t="s">
        <v>42</v>
      </c>
      <c r="G244" s="31">
        <v>2975</v>
      </c>
      <c r="H244" s="31">
        <v>111</v>
      </c>
      <c r="I244" s="43" t="s">
        <v>522</v>
      </c>
      <c r="J244" s="100" t="s">
        <v>581</v>
      </c>
      <c r="K244" s="105" t="s">
        <v>34</v>
      </c>
      <c r="L244" s="39"/>
      <c r="M244" s="24"/>
      <c r="N244" s="24"/>
    </row>
    <row r="245" spans="1:14" s="25" customFormat="1" ht="25.5" customHeight="1">
      <c r="A245" s="24"/>
      <c r="B245" s="78" t="s">
        <v>551</v>
      </c>
      <c r="C245" s="29" t="s">
        <v>181</v>
      </c>
      <c r="D245" s="29" t="s">
        <v>520</v>
      </c>
      <c r="E245" s="88" t="s">
        <v>523</v>
      </c>
      <c r="F245" s="30" t="s">
        <v>164</v>
      </c>
      <c r="G245" s="31">
        <v>14291</v>
      </c>
      <c r="H245" s="31">
        <v>284</v>
      </c>
      <c r="I245" s="43"/>
      <c r="J245" s="100" t="s">
        <v>50</v>
      </c>
      <c r="K245" s="105" t="s">
        <v>34</v>
      </c>
      <c r="L245" s="39"/>
      <c r="M245" s="24"/>
      <c r="N245" s="24"/>
    </row>
    <row r="246" spans="1:14" s="25" customFormat="1" ht="25.5" customHeight="1">
      <c r="A246" s="24"/>
      <c r="B246" s="78" t="s">
        <v>551</v>
      </c>
      <c r="C246" s="29" t="s">
        <v>181</v>
      </c>
      <c r="D246" s="29" t="s">
        <v>520</v>
      </c>
      <c r="E246" s="88" t="s">
        <v>524</v>
      </c>
      <c r="F246" s="30" t="s">
        <v>164</v>
      </c>
      <c r="G246" s="31">
        <v>667</v>
      </c>
      <c r="H246" s="31">
        <v>195</v>
      </c>
      <c r="I246" s="43"/>
      <c r="J246" s="100" t="s">
        <v>50</v>
      </c>
      <c r="K246" s="105" t="s">
        <v>34</v>
      </c>
      <c r="L246" s="39"/>
      <c r="M246" s="24"/>
      <c r="N246" s="24"/>
    </row>
    <row r="247" spans="1:14" s="25" customFormat="1" ht="25.5" customHeight="1">
      <c r="A247" s="24"/>
      <c r="B247" s="78" t="s">
        <v>551</v>
      </c>
      <c r="C247" s="29" t="s">
        <v>181</v>
      </c>
      <c r="D247" s="29" t="s">
        <v>525</v>
      </c>
      <c r="E247" s="88" t="s">
        <v>526</v>
      </c>
      <c r="F247" s="30" t="s">
        <v>194</v>
      </c>
      <c r="G247" s="31">
        <v>536</v>
      </c>
      <c r="H247" s="31">
        <v>65</v>
      </c>
      <c r="I247" s="43"/>
      <c r="J247" s="100" t="s">
        <v>570</v>
      </c>
      <c r="K247" s="105" t="s">
        <v>27</v>
      </c>
      <c r="L247" s="39"/>
      <c r="M247" s="24"/>
      <c r="N247" s="24"/>
    </row>
    <row r="248" spans="1:14" s="25" customFormat="1" ht="25.5" customHeight="1">
      <c r="A248" s="24"/>
      <c r="B248" s="78" t="s">
        <v>551</v>
      </c>
      <c r="C248" s="29" t="s">
        <v>181</v>
      </c>
      <c r="D248" s="29" t="s">
        <v>525</v>
      </c>
      <c r="E248" s="88" t="s">
        <v>527</v>
      </c>
      <c r="F248" s="30" t="s">
        <v>194</v>
      </c>
      <c r="G248" s="31">
        <v>998</v>
      </c>
      <c r="H248" s="31">
        <v>118</v>
      </c>
      <c r="I248" s="43" t="s">
        <v>528</v>
      </c>
      <c r="J248" s="100" t="s">
        <v>570</v>
      </c>
      <c r="K248" s="105" t="s">
        <v>27</v>
      </c>
      <c r="L248" s="39"/>
      <c r="M248" s="24"/>
      <c r="N248" s="24"/>
    </row>
    <row r="249" spans="1:14" s="25" customFormat="1" ht="25.5" customHeight="1">
      <c r="A249" s="24"/>
      <c r="B249" s="78" t="s">
        <v>551</v>
      </c>
      <c r="C249" s="29" t="s">
        <v>181</v>
      </c>
      <c r="D249" s="29" t="s">
        <v>525</v>
      </c>
      <c r="E249" s="88" t="s">
        <v>529</v>
      </c>
      <c r="F249" s="30" t="s">
        <v>194</v>
      </c>
      <c r="G249" s="31">
        <v>654</v>
      </c>
      <c r="H249" s="31">
        <v>87</v>
      </c>
      <c r="I249" s="43" t="s">
        <v>530</v>
      </c>
      <c r="J249" s="100" t="s">
        <v>571</v>
      </c>
      <c r="K249" s="105" t="s">
        <v>27</v>
      </c>
      <c r="L249" s="39"/>
      <c r="M249" s="24"/>
      <c r="N249" s="24"/>
    </row>
    <row r="250" spans="1:14" s="25" customFormat="1" ht="25.5" customHeight="1">
      <c r="A250" s="24"/>
      <c r="B250" s="78" t="s">
        <v>551</v>
      </c>
      <c r="C250" s="29" t="s">
        <v>181</v>
      </c>
      <c r="D250" s="29" t="s">
        <v>525</v>
      </c>
      <c r="E250" s="88" t="s">
        <v>531</v>
      </c>
      <c r="F250" s="30" t="s">
        <v>82</v>
      </c>
      <c r="G250" s="31">
        <v>1127</v>
      </c>
      <c r="H250" s="31">
        <v>38</v>
      </c>
      <c r="I250" s="43" t="s">
        <v>530</v>
      </c>
      <c r="J250" s="100" t="s">
        <v>571</v>
      </c>
      <c r="K250" s="105" t="s">
        <v>27</v>
      </c>
      <c r="L250" s="39"/>
      <c r="M250" s="24"/>
      <c r="N250" s="24"/>
    </row>
    <row r="251" spans="1:14" s="25" customFormat="1" ht="25.5" customHeight="1">
      <c r="A251" s="24"/>
      <c r="B251" s="78" t="s">
        <v>551</v>
      </c>
      <c r="C251" s="29" t="s">
        <v>181</v>
      </c>
      <c r="D251" s="29" t="s">
        <v>525</v>
      </c>
      <c r="E251" s="88" t="s">
        <v>136</v>
      </c>
      <c r="F251" s="30" t="s">
        <v>42</v>
      </c>
      <c r="G251" s="31">
        <v>298</v>
      </c>
      <c r="H251" s="31">
        <v>51</v>
      </c>
      <c r="I251" s="43" t="s">
        <v>530</v>
      </c>
      <c r="J251" s="100" t="s">
        <v>572</v>
      </c>
      <c r="K251" s="105" t="s">
        <v>27</v>
      </c>
      <c r="L251" s="39"/>
      <c r="M251" s="24"/>
      <c r="N251" s="24"/>
    </row>
    <row r="252" spans="1:14" s="25" customFormat="1" ht="25.5" customHeight="1">
      <c r="A252" s="24"/>
      <c r="B252" s="78" t="s">
        <v>551</v>
      </c>
      <c r="C252" s="29" t="s">
        <v>532</v>
      </c>
      <c r="D252" s="29" t="s">
        <v>533</v>
      </c>
      <c r="E252" s="88" t="s">
        <v>534</v>
      </c>
      <c r="F252" s="30" t="s">
        <v>42</v>
      </c>
      <c r="G252" s="31">
        <v>865289</v>
      </c>
      <c r="H252" s="31">
        <v>1258</v>
      </c>
      <c r="I252" s="43"/>
      <c r="J252" s="100" t="s">
        <v>535</v>
      </c>
      <c r="K252" s="105" t="s">
        <v>34</v>
      </c>
      <c r="L252" s="39"/>
      <c r="M252" s="24"/>
      <c r="N252" s="24"/>
    </row>
    <row r="253" spans="1:14" s="56" customFormat="1" ht="25.5" customHeight="1">
      <c r="A253" s="55"/>
      <c r="B253" s="79" t="s">
        <v>552</v>
      </c>
      <c r="C253" s="57"/>
      <c r="D253" s="57"/>
      <c r="E253" s="67">
        <f>COUNTA(E254)</f>
        <v>1</v>
      </c>
      <c r="F253" s="67"/>
      <c r="G253" s="114"/>
      <c r="H253" s="114">
        <f>SUM(H254)</f>
        <v>528</v>
      </c>
      <c r="I253" s="70"/>
      <c r="J253" s="101"/>
      <c r="K253" s="107"/>
      <c r="L253" s="40"/>
      <c r="M253" s="55"/>
      <c r="N253" s="55"/>
    </row>
    <row r="254" spans="1:14" s="25" customFormat="1" ht="25.5" customHeight="1">
      <c r="A254" s="24"/>
      <c r="B254" s="78" t="s">
        <v>552</v>
      </c>
      <c r="C254" s="29" t="s">
        <v>536</v>
      </c>
      <c r="D254" s="29" t="s">
        <v>537</v>
      </c>
      <c r="E254" s="88" t="s">
        <v>538</v>
      </c>
      <c r="F254" s="30" t="s">
        <v>42</v>
      </c>
      <c r="G254" s="31">
        <v>592602</v>
      </c>
      <c r="H254" s="31">
        <v>528</v>
      </c>
      <c r="I254" s="43"/>
      <c r="J254" s="100" t="s">
        <v>539</v>
      </c>
      <c r="K254" s="105" t="s">
        <v>34</v>
      </c>
      <c r="L254" s="39"/>
      <c r="M254" s="24"/>
      <c r="N254" s="24"/>
    </row>
  </sheetData>
  <mergeCells count="8">
    <mergeCell ref="B2:L2"/>
    <mergeCell ref="B3:E3"/>
    <mergeCell ref="F3:F4"/>
    <mergeCell ref="G3:G4"/>
    <mergeCell ref="H3:H4"/>
    <mergeCell ref="I3:J3"/>
    <mergeCell ref="L3:L4"/>
    <mergeCell ref="K3:K4"/>
  </mergeCells>
  <printOptions horizontalCentered="1"/>
  <pageMargins left="0.1968503937007874" right="0.1968503937007874" top="0.984251968503937" bottom="0.5905511811023623" header="0.3937007874015748" footer="0.3937007874015748"/>
  <pageSetup horizontalDpi="600" verticalDpi="600" orientation="portrait" paperSize="9" scale="89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산림환경</dc:creator>
  <cp:keywords/>
  <dc:description/>
  <cp:lastModifiedBy>user</cp:lastModifiedBy>
  <cp:lastPrinted>2017-09-16T02:53:31Z</cp:lastPrinted>
  <dcterms:created xsi:type="dcterms:W3CDTF">1999-05-06T05:17:03Z</dcterms:created>
  <dcterms:modified xsi:type="dcterms:W3CDTF">2017-09-18T02:12:09Z</dcterms:modified>
  <cp:category/>
  <cp:version/>
  <cp:contentType/>
  <cp:contentStatus/>
</cp:coreProperties>
</file>