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18315" windowHeight="10530" activeTab="0"/>
  </bookViews>
  <sheets>
    <sheet name="2016년 녹색제품 구매실적" sheetId="1" r:id="rId1"/>
  </sheets>
  <definedNames/>
  <calcPr calcId="145621"/>
</workbook>
</file>

<file path=xl/sharedStrings.xml><?xml version="1.0" encoding="utf-8"?>
<sst xmlns="http://schemas.openxmlformats.org/spreadsheetml/2006/main" count="346" uniqueCount="289">
  <si>
    <t>□ 기관 및 작성자 정보</t>
  </si>
  <si>
    <t>기관명</t>
  </si>
  <si>
    <t>부서</t>
  </si>
  <si>
    <t>담당자 및 직책</t>
  </si>
  <si>
    <t>전화번호</t>
  </si>
  <si>
    <t>팩스번호</t>
  </si>
  <si>
    <t>e-mail</t>
  </si>
  <si>
    <t>경상북도 포항시</t>
  </si>
  <si>
    <t>054-270-3090</t>
  </si>
  <si>
    <t>□ 실적 작성표</t>
  </si>
  <si>
    <t>녹색제품 분류</t>
  </si>
  <si>
    <t>총구매</t>
  </si>
  <si>
    <t>녹색구매</t>
  </si>
  <si>
    <t>세부 포함 제품</t>
  </si>
  <si>
    <t>수량</t>
  </si>
  <si>
    <t>금액</t>
  </si>
  <si>
    <t>사무/교육/영상/가전</t>
  </si>
  <si>
    <t>사무기기</t>
  </si>
  <si>
    <t>복사기</t>
  </si>
  <si>
    <t>복합기, 전자복사기, 사무기기트레이 또는 지급장치</t>
  </si>
  <si>
    <t>팩시밀리</t>
  </si>
  <si>
    <t>가전제품</t>
  </si>
  <si>
    <t>세탁기</t>
  </si>
  <si>
    <t>식기세척기</t>
  </si>
  <si>
    <t>냉장고</t>
  </si>
  <si>
    <t>공기청정기</t>
  </si>
  <si>
    <t>텔레비전 및 비디오 프로젝터</t>
  </si>
  <si>
    <t>텔레비전, 비디오프로젝터, 일체형 VCR·DVD</t>
  </si>
  <si>
    <t>음식물쓰레기 감량화기</t>
  </si>
  <si>
    <t>음식물 쓰레기 감량화기, 음식물쓰레기처리기</t>
  </si>
  <si>
    <t>에어컨디셔너</t>
  </si>
  <si>
    <t>에어컨디셔너, 히트펌프냉난방기</t>
  </si>
  <si>
    <t>가구</t>
  </si>
  <si>
    <t>책상(탁자)</t>
  </si>
  <si>
    <t xml:space="preserve">책상(컴퓨터 책상, 교육용 책상, 금속제 책상, 보조 책상), 탁자(회의용 탁자, 전화탁자), 열람대, 검색대, 실험대, 붙박이형 책상, 교탁, 실험대, 화장대, 실험실용 싱크대
</t>
  </si>
  <si>
    <t>의자</t>
  </si>
  <si>
    <t>의자, 학생용 의자, 연결의자, 벤치, 접이식의자책상용콤비의자</t>
  </si>
  <si>
    <t>보관용 가구</t>
  </si>
  <si>
    <t>보관장,교구장, 사물함, 신발장, 서가, 책꽂이, 책선반, 교구장, 이동식 서가, 진열장,책장, 청소도구함, 기구장, 서랍, 수납장, 캐비닛, TV장, 보관함, 로커, 옷장, 장식대, 장롱, 거실장, 거울장</t>
  </si>
  <si>
    <t>침대 및 침대매트리스</t>
  </si>
  <si>
    <t>침대 및 침대매트리스, 조합형 침대</t>
  </si>
  <si>
    <t>주방가구</t>
  </si>
  <si>
    <t>주방가구, 붙박이형 주방가구, 식탁</t>
  </si>
  <si>
    <t>기타 가구 및 부속품</t>
  </si>
  <si>
    <t>기표용구, 카운터, 화일박스, 모빌랙, 신문걸이대, 강연대, 책걸상 부분품, 책운반기, 우편함, 우산꽂이, 잡지꽂이 등</t>
  </si>
  <si>
    <t>OA칸막이(파티션)</t>
  </si>
  <si>
    <t>OA칸막이</t>
  </si>
  <si>
    <t>OA칸막이, 블럭형 칸막이, 타일교체형 칸막이</t>
  </si>
  <si>
    <t>지류</t>
  </si>
  <si>
    <t>인쇄용지</t>
  </si>
  <si>
    <t>비도공지(중질지), 신문용지류, 아트지류, 사무용지 원지, 인쇄용지, 인쇄라벨지</t>
  </si>
  <si>
    <t>사무용지</t>
  </si>
  <si>
    <t>프린트 및 복사용지, 전산용지</t>
  </si>
  <si>
    <t>기타지류</t>
  </si>
  <si>
    <t>박리지, 박리지 원지, 인쇄출판물 등</t>
  </si>
  <si>
    <t>일반사무용품</t>
  </si>
  <si>
    <t>필기구 및 필기구 소모품</t>
  </si>
  <si>
    <t>잉크, 물펜지우개, 칠판지우개, 마킹펜, 유성펜, 볼펜, 연필</t>
  </si>
  <si>
    <t>기타 사무용품</t>
  </si>
  <si>
    <t>라벨지(인쇄용 점착라벨 스티커, 사무·서류관리 라벨지, 택배라벨지, 주소표기용 점착운송장), 종이테이프,  봉투, 클리어파일, 바인더, 보존용표지, 액자 및 프레임, 결재함 등</t>
  </si>
  <si>
    <t>전자/정보/통신</t>
  </si>
  <si>
    <t>개인용컴퓨터</t>
  </si>
  <si>
    <t>일반 PC, 모니터 일체형 PC</t>
  </si>
  <si>
    <t>노트북</t>
  </si>
  <si>
    <t>노트북 컴퓨터</t>
  </si>
  <si>
    <t>프린터</t>
  </si>
  <si>
    <t>레이저 프린터, 잉크젯 프린터</t>
  </si>
  <si>
    <t>모니터</t>
  </si>
  <si>
    <t>컴퓨터용 모니터</t>
  </si>
  <si>
    <t>컴퓨터용 모니터, CRT모니터, 액정 모니터</t>
  </si>
  <si>
    <t>전자판서 모니터</t>
  </si>
  <si>
    <t>전자판서 모니터(프리젠테이션용 TFT LCD 모니터)</t>
  </si>
  <si>
    <t>프로젝터</t>
  </si>
  <si>
    <t>디지털 프로젝터</t>
  </si>
  <si>
    <t>디지털 프로젝트(LCD,DLP)</t>
  </si>
  <si>
    <t>카트리지</t>
  </si>
  <si>
    <t>카트리지(토너/잉크)</t>
  </si>
  <si>
    <t>프린터용 신품/재생 토너, 복사기용 신품/재생 토너, 잉크카트리지, 토너카트리지</t>
  </si>
  <si>
    <t>기타 소모품</t>
  </si>
  <si>
    <t>재보충 장치 및 잉크</t>
  </si>
  <si>
    <t>잉크젯 프린터용 잉크 재보충 장치, 인쇄용 수성 잉크, 등사기용 잉크, 레이저프린터용소모품, 잉크공급장치 등</t>
  </si>
  <si>
    <t>섬유/고무/위생/여가</t>
  </si>
  <si>
    <t>의류</t>
  </si>
  <si>
    <t>작업용 의복</t>
  </si>
  <si>
    <t>정비용 의류, 농약 살포용 방제복, 조끼, 방열복, 우의 및 방수복, 위험물질방어의류, 방한복, 작업복, 근무복, 농약살포용 방제복</t>
  </si>
  <si>
    <t>군용 및 경찰용 의복</t>
  </si>
  <si>
    <t>군복, 전투복, 군용점퍼, 판초우의, 군용 용접복, 군용 운동복</t>
  </si>
  <si>
    <t>기타 의복</t>
  </si>
  <si>
    <t>원단 등</t>
  </si>
  <si>
    <t>개인장구</t>
  </si>
  <si>
    <t>수세미, 식탁보, 슬리퍼, 가방, 포직용 가방, 장갑, 요대, 완구, 휴지통, 운동화, 세면주머니, 장식용 인조피혁, 유골함, 봉안함, 배낭, 의류대, 군용손수건, 모자, 헬멧, 개량·탄소마스크, 타월, 주방행주(걸레), 발매트, 신발깔창, 총포 수입포, 휴대전화기, 장갑, 두건 등</t>
  </si>
  <si>
    <t>침구</t>
  </si>
  <si>
    <t>침구, 담요, 매트리스커버, 침낭, 베게, 베갯잇, 각종커버, 누비이불, 이불, 패드</t>
  </si>
  <si>
    <t>위생용품</t>
  </si>
  <si>
    <t>비누</t>
  </si>
  <si>
    <t>가루비누, 화장용 비누, 주방용 비누, 세탁용 비누</t>
  </si>
  <si>
    <t>세제 및 세정제</t>
  </si>
  <si>
    <t>식기세척기용세제, 식기/주방용 세제, 세탁용 세제, 섬유유연제, 다목적 세정제, 화장실/욕실용 세제, 화학세척제</t>
  </si>
  <si>
    <t>방향∙소취제</t>
  </si>
  <si>
    <t>방향 및 소취용 스프레이, 탈취제(가정용, 일반용)</t>
  </si>
  <si>
    <t>화장지 및 종이,에어 타월</t>
  </si>
  <si>
    <t>두루마리 화장지, 종이타월, 화장실용화장지, 전기 손건조기</t>
  </si>
  <si>
    <t>식품용기</t>
  </si>
  <si>
    <t>일회용 식품용기, 도시락 용기, 일회용 종이 접시, 컵,  스푼, 포크, 나이프, 젓가락, 포장용 랩, 종이호일, 롤백, 도마, 조리기구, 롤백</t>
  </si>
  <si>
    <t>봉투</t>
  </si>
  <si>
    <t>쇼핑봉투, 생분해성 롤 봉투, 쓰레기 봉투, 일회용봉투</t>
  </si>
  <si>
    <t>포장재</t>
  </si>
  <si>
    <t>포장용기</t>
  </si>
  <si>
    <t>포장용기, 재충전 연료용기</t>
  </si>
  <si>
    <t>기타 포장재료</t>
  </si>
  <si>
    <t>완충포장재 등</t>
  </si>
  <si>
    <t>여가용품</t>
  </si>
  <si>
    <t>자전거용튜브, 자전거용타이어</t>
  </si>
  <si>
    <t>화학/소방/안전</t>
  </si>
  <si>
    <t>화공약품</t>
  </si>
  <si>
    <t>수처리제</t>
  </si>
  <si>
    <t>수처리제, 폐수처리용 응집제</t>
  </si>
  <si>
    <t>산업용 탈취제</t>
  </si>
  <si>
    <t>산업용 탈취제, 개방 공간용 탈취제, 밀폐 공간용 화학적 탈취제</t>
  </si>
  <si>
    <t>소방방제</t>
  </si>
  <si>
    <t>소화용구</t>
  </si>
  <si>
    <t>간이 소화용구(수동식 소화기, 에어로졸식 소화기)</t>
  </si>
  <si>
    <t>실내연료유</t>
  </si>
  <si>
    <t>난방연료</t>
  </si>
  <si>
    <t>실내 등유</t>
  </si>
  <si>
    <t>차량/운반</t>
  </si>
  <si>
    <t>건설기계</t>
  </si>
  <si>
    <t>건설중장비</t>
  </si>
  <si>
    <t>착암기, 굴삭기</t>
  </si>
  <si>
    <t>차량용품</t>
  </si>
  <si>
    <t>차량용 타이어</t>
  </si>
  <si>
    <t>승용차용 타이어, 트럭·버스용 타이어, 자동차타이어튜브, 재활용 트레드타이어</t>
  </si>
  <si>
    <t>차량용 엔진오일</t>
  </si>
  <si>
    <t>가솔린 엔진오일, 디젤 엔진오일</t>
  </si>
  <si>
    <t>유압작동유</t>
  </si>
  <si>
    <t>자동차용 부동액</t>
  </si>
  <si>
    <t>비석면 운송부품</t>
  </si>
  <si>
    <t>브레이크 패드, 브레이크 라이닝, 드럼브레이크, 드럼브레이크슈</t>
  </si>
  <si>
    <t>기타 차량용품</t>
  </si>
  <si>
    <t>차량용여과필터 등</t>
  </si>
  <si>
    <t>특장차</t>
  </si>
  <si>
    <t>음식물쓰레기처리차</t>
  </si>
  <si>
    <t>전기/시험/계측</t>
  </si>
  <si>
    <t>발전장치</t>
  </si>
  <si>
    <t>축전지</t>
  </si>
  <si>
    <t>밀폐형납축전지, 니켈수소축전지, 니켈카드뮴축전지</t>
  </si>
  <si>
    <t>램프 및 안정기</t>
  </si>
  <si>
    <t>형광램프</t>
  </si>
  <si>
    <t>형광램프, 안정기내장형램프</t>
  </si>
  <si>
    <t>등기구</t>
  </si>
  <si>
    <t>감지형 등기구, 핸드및연장조명</t>
  </si>
  <si>
    <t>램프용 안정기</t>
  </si>
  <si>
    <t>안정기(형광램프룡, 나트륨램프용, 메탈핼라이드램프용)</t>
  </si>
  <si>
    <t>가로등</t>
  </si>
  <si>
    <t>전기자재</t>
  </si>
  <si>
    <t>전선케이블</t>
  </si>
  <si>
    <t>전선, 케이블</t>
  </si>
  <si>
    <t>기타전기자재</t>
  </si>
  <si>
    <t>채수병, 튜브, 계측 프로브, 케이블 보호관, 케이블 격벽제</t>
  </si>
  <si>
    <t>기계/설비</t>
  </si>
  <si>
    <t>냉온수기 및 정수용품</t>
  </si>
  <si>
    <t>정수용품</t>
  </si>
  <si>
    <t>정수기용 필터</t>
  </si>
  <si>
    <t>보일러</t>
  </si>
  <si>
    <t>가스보일러</t>
  </si>
  <si>
    <t>가스보일러, 콘덴싱 가스보일러</t>
  </si>
  <si>
    <t>수도자재</t>
  </si>
  <si>
    <t>절수형 수도꼭지</t>
  </si>
  <si>
    <t>수도꼭지 절수부속</t>
  </si>
  <si>
    <t>샤워헤드 및 샤워기</t>
  </si>
  <si>
    <t>샤워헤드, 샤워기, 욕조</t>
  </si>
  <si>
    <t>절수형 양변기</t>
  </si>
  <si>
    <t>절수형 양변기, 변기용 절수기</t>
  </si>
  <si>
    <t>양변기용 부속</t>
  </si>
  <si>
    <t>양변기용 부속, 절수세척벨브</t>
  </si>
  <si>
    <t>수도계량기</t>
  </si>
  <si>
    <t>수도미터(복갑습식,건식), 역류방지형수도미터, 디지털수도미터(복갑건식,습식)</t>
  </si>
  <si>
    <t>수도꼭지 배관용 정수필터</t>
  </si>
  <si>
    <t xml:space="preserve">씽크대 배수구 필터, 바닥 배수용 필터 </t>
  </si>
  <si>
    <t>수도계량기 보호통</t>
  </si>
  <si>
    <t>수도계량기 보호통, 지수전보호통</t>
  </si>
  <si>
    <t>수도용 급수관(순서)</t>
  </si>
  <si>
    <t>수도용 급수관</t>
  </si>
  <si>
    <t>소변기</t>
  </si>
  <si>
    <t>일반기계설비</t>
  </si>
  <si>
    <t>산업용 세척기</t>
  </si>
  <si>
    <t>산업용 세척기, 설비 및 부품세척기</t>
  </si>
  <si>
    <t>기타 기기</t>
  </si>
  <si>
    <t>캔 압축기, 구내방송제어기기</t>
  </si>
  <si>
    <t>토목/건축</t>
  </si>
  <si>
    <t>아스콘</t>
  </si>
  <si>
    <t>투수콘</t>
  </si>
  <si>
    <t>투수 콘크리트</t>
  </si>
  <si>
    <t>투수 콘크리트, 아스팔트 개질제</t>
  </si>
  <si>
    <t>시멘트</t>
  </si>
  <si>
    <t>고로슬래그시멘트</t>
  </si>
  <si>
    <t>시멘트, 고로슬래그시멘트, 도로용슬래그, 기타슬래그제품</t>
  </si>
  <si>
    <t>일반 피복관</t>
  </si>
  <si>
    <t>배수관</t>
  </si>
  <si>
    <t>배수관, 농업용 수로관, 합성수지조립식배수로, 콘크리트조립식배수로, 폴리에틸렌이중벽하수도관, 일반용폴리에틸렌관</t>
  </si>
  <si>
    <t>배수조 및 오수받이</t>
  </si>
  <si>
    <t>배수조</t>
  </si>
  <si>
    <t>통신용 맨홀, 하수도용 맨홀</t>
  </si>
  <si>
    <t>오수받이</t>
  </si>
  <si>
    <t>오수분리벽, 오/우수받이</t>
  </si>
  <si>
    <t>블록</t>
  </si>
  <si>
    <t>보도블록</t>
  </si>
  <si>
    <t xml:space="preserve">보차도블록, 고무블록, 콘크리트 블록, </t>
  </si>
  <si>
    <t>호안블록</t>
  </si>
  <si>
    <t xml:space="preserve">호안블록, 어도블록, 어소블록 </t>
  </si>
  <si>
    <t>기타 블록</t>
  </si>
  <si>
    <t>도로경계블록, 식생블록, 옹벽블록, 경계블록(합성수지), 재생석재블록, 슬래그가공 블록</t>
  </si>
  <si>
    <t>골재</t>
  </si>
  <si>
    <t>재생골재, 재활용골재, 순환골재, 도로포장용 골재</t>
  </si>
  <si>
    <t>타일</t>
  </si>
  <si>
    <t>타일(벽 및 천장용)</t>
  </si>
  <si>
    <t>벽돌</t>
  </si>
  <si>
    <t>점토벽돌, 콘크리트 벽돌</t>
  </si>
  <si>
    <t>경계석</t>
  </si>
  <si>
    <t>보차도용 도로경계석</t>
  </si>
  <si>
    <t>가로수 보호판</t>
  </si>
  <si>
    <t>가로수 보호판 및 지주대</t>
  </si>
  <si>
    <t>가로수보호판, 수목보호지주대, 가로수보호의자</t>
  </si>
  <si>
    <t>창호</t>
  </si>
  <si>
    <t>문, 알루미늄창호, 합성수지창호, 금속제 창틀</t>
  </si>
  <si>
    <t>페인트</t>
  </si>
  <si>
    <t>수성페인트, 특수페인트, 방수용 페인트, 퍼티</t>
  </si>
  <si>
    <t>벽지</t>
  </si>
  <si>
    <t>보온단열재 및 흡음재</t>
  </si>
  <si>
    <t>보온단열재 및 흡음재, 층간소음방지판넬, 무기성단열재, 뿜칠단열재, 함성수지고무단열재, 셀룰로오스단열재, 섬유단열재, 파티클보드</t>
  </si>
  <si>
    <t>건설용 방수재</t>
  </si>
  <si>
    <t>방수재, 루핑시트, 방수시트</t>
  </si>
  <si>
    <t>바닥재</t>
  </si>
  <si>
    <t>바닥장식재</t>
  </si>
  <si>
    <t>목질계 실내용 바닥 장식재, 합성수지제 실내용 바닥 장식재. 이중바닥재, 합성목재 바닥재</t>
  </si>
  <si>
    <t>고무바닥재</t>
  </si>
  <si>
    <t>고무매트, 탄성포장재</t>
  </si>
  <si>
    <t>조립식 바닥 난방시스템</t>
  </si>
  <si>
    <t>마감재</t>
  </si>
  <si>
    <t>벽 및 천장 마감재</t>
  </si>
  <si>
    <t>외벽단열마감재, 석고보드, 천장재, 벽판재</t>
  </si>
  <si>
    <t>접착제</t>
  </si>
  <si>
    <t>목공용 접착제, 건축시공용 접착제, 석고보드 접착용 본드</t>
  </si>
  <si>
    <t>장식용 합성수지 시트</t>
  </si>
  <si>
    <t>인테리어 시트, 데코레이션 시트</t>
  </si>
  <si>
    <t>동합금</t>
  </si>
  <si>
    <t>동합금 제품</t>
  </si>
  <si>
    <t>수도계량기 유니온파이프 및 너트, 단련용 동합금, 주물용 동합금</t>
  </si>
  <si>
    <t>기타 토목건축</t>
  </si>
  <si>
    <t>기타 토목건축자재</t>
  </si>
  <si>
    <t>콘크리트파일, 합성목재, 모서리보호판, 토목섬유, 토목용 부직포, 미끄럼방지도로포장재, 포장용 채움재, 배수제, 철근콘크리트벤치플룸관, 배수판, 경계목, 녹화용 기반재, 생분해성 토목섬유, 무기질 혼화재, 아스팔트 개질제</t>
  </si>
  <si>
    <t>도로시설/용품</t>
  </si>
  <si>
    <t>교통표지판(도로안내표)</t>
  </si>
  <si>
    <t>표지판</t>
  </si>
  <si>
    <t>안내판, 갈매기표지판, 전광판, 교통전광판, 차광유도판</t>
  </si>
  <si>
    <t>도로분리대 및 난간</t>
  </si>
  <si>
    <t>도로안전분리대</t>
  </si>
  <si>
    <t>흡음판</t>
  </si>
  <si>
    <t>방음벽 및 방음판</t>
  </si>
  <si>
    <t>방음벽, 방음판</t>
  </si>
  <si>
    <t>도로용품</t>
  </si>
  <si>
    <t>기타 도로용품</t>
  </si>
  <si>
    <t>델리네이터, 트래픽콘, 볼라드, 카스토퍼, 도로안전표지드럼, 차선규제봉, 안전칸막이, 테이프형차선 등</t>
  </si>
  <si>
    <t>원부자재/기타</t>
  </si>
  <si>
    <t>육묘상자</t>
  </si>
  <si>
    <t>인공어초 및 부자</t>
  </si>
  <si>
    <t>인공어초, 인공폭포</t>
  </si>
  <si>
    <t>흙막이판</t>
  </si>
  <si>
    <t>사료</t>
  </si>
  <si>
    <t>단미사료</t>
  </si>
  <si>
    <t>토양개량제</t>
  </si>
  <si>
    <t>퇴비또는조분석, 석회비료, 유기질비료, 토양개량제</t>
  </si>
  <si>
    <t>기타</t>
  </si>
  <si>
    <t>기타 원부자재</t>
  </si>
  <si>
    <t>인테리어소재 원료, 봉투 및 용기 원료, 고무분말, 장식용섬유, 가구용 파티클 보드, 직물 편물 원단 등</t>
  </si>
  <si>
    <t>합계</t>
  </si>
  <si>
    <t>2016년 녹색제품 구매실적</t>
  </si>
  <si>
    <t>환경식품위생과</t>
  </si>
  <si>
    <t>김혜림(지방행정주사보)</t>
  </si>
  <si>
    <t>054-270-3084</t>
  </si>
  <si>
    <t>lifeg065@korea.kr</t>
  </si>
  <si>
    <t>비고</t>
  </si>
  <si>
    <t>총구매(가)</t>
  </si>
  <si>
    <t>녹색구매(나)</t>
  </si>
  <si>
    <t>비율(%, 나/가)</t>
  </si>
  <si>
    <t>총합계(A+B)</t>
  </si>
  <si>
    <t>비율산정</t>
  </si>
  <si>
    <r>
      <t xml:space="preserve">연계시스템합산실적(A)
</t>
    </r>
    <r>
      <rPr>
        <b/>
        <sz val="10"/>
        <color rgb="FFFF0000"/>
        <rFont val="돋움"/>
        <family val="3"/>
      </rPr>
      <t>(조달청, 녹색장터 구매실적)</t>
    </r>
  </si>
  <si>
    <t>실적수정보완(B)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</si>
</sst>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_);[Red]\(#,##0.00\)"/>
    <numFmt numFmtId="177" formatCode="#,##0_);[Red]\(#,##0\)"/>
    <numFmt numFmtId="178" formatCode="0.0%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돋움체"/>
      <family val="3"/>
    </font>
    <font>
      <u val="single"/>
      <sz val="10"/>
      <color indexed="12"/>
      <name val="돋움체"/>
      <family val="3"/>
    </font>
    <font>
      <sz val="10"/>
      <name val="돋움"/>
      <family val="3"/>
    </font>
    <font>
      <b/>
      <sz val="10"/>
      <name val="돋움"/>
      <family val="3"/>
    </font>
    <font>
      <u val="single"/>
      <sz val="10"/>
      <name val="돋움"/>
      <family val="3"/>
    </font>
    <font>
      <sz val="10"/>
      <color indexed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sz val="11"/>
      <color theme="0"/>
      <name val="Calibri"/>
      <family val="3"/>
      <scheme val="minor"/>
    </font>
    <font>
      <sz val="11"/>
      <color rgb="FFFF0000"/>
      <name val="Calibri"/>
      <family val="3"/>
      <scheme val="minor"/>
    </font>
    <font>
      <b/>
      <sz val="11"/>
      <color rgb="FFFA7D00"/>
      <name val="Calibri"/>
      <family val="3"/>
      <scheme val="minor"/>
    </font>
    <font>
      <sz val="11"/>
      <color rgb="FF9C0006"/>
      <name val="Calibri"/>
      <family val="3"/>
      <scheme val="minor"/>
    </font>
    <font>
      <sz val="11"/>
      <color rgb="FF9C6500"/>
      <name val="Calibri"/>
      <family val="3"/>
      <scheme val="minor"/>
    </font>
    <font>
      <i/>
      <sz val="11"/>
      <color rgb="FF7F7F7F"/>
      <name val="Calibri"/>
      <family val="3"/>
      <scheme val="minor"/>
    </font>
    <font>
      <b/>
      <sz val="11"/>
      <color theme="0"/>
      <name val="Calibri"/>
      <family val="3"/>
      <scheme val="minor"/>
    </font>
    <font>
      <sz val="11"/>
      <color rgb="FFFA7D00"/>
      <name val="Calibri"/>
      <family val="3"/>
      <scheme val="minor"/>
    </font>
    <font>
      <b/>
      <sz val="11"/>
      <color theme="1"/>
      <name val="Calibri"/>
      <family val="3"/>
      <scheme val="minor"/>
    </font>
    <font>
      <sz val="11"/>
      <color rgb="FF3F3F76"/>
      <name val="Calibri"/>
      <family val="3"/>
      <scheme val="minor"/>
    </font>
    <font>
      <b/>
      <sz val="18"/>
      <color theme="3"/>
      <name val="Cambria"/>
      <family val="3"/>
      <scheme val="major"/>
    </font>
    <font>
      <b/>
      <sz val="15"/>
      <color theme="3"/>
      <name val="Calibri"/>
      <family val="3"/>
      <scheme val="minor"/>
    </font>
    <font>
      <b/>
      <sz val="13"/>
      <color theme="3"/>
      <name val="Calibri"/>
      <family val="3"/>
      <scheme val="minor"/>
    </font>
    <font>
      <b/>
      <sz val="11"/>
      <color theme="3"/>
      <name val="Calibri"/>
      <family val="3"/>
      <scheme val="minor"/>
    </font>
    <font>
      <sz val="11"/>
      <color rgb="FF006100"/>
      <name val="Calibri"/>
      <family val="3"/>
      <scheme val="minor"/>
    </font>
    <font>
      <b/>
      <sz val="11"/>
      <color rgb="FF3F3F3F"/>
      <name val="Calibri"/>
      <family val="3"/>
      <scheme val="minor"/>
    </font>
    <font>
      <u val="single"/>
      <sz val="10"/>
      <color theme="10"/>
      <name val="돋움체"/>
      <family val="3"/>
    </font>
    <font>
      <sz val="8"/>
      <name val="Calibri"/>
      <family val="2"/>
      <scheme val="minor"/>
    </font>
    <font>
      <sz val="28"/>
      <color theme="1"/>
      <name val="HY동녘M"/>
      <family val="1"/>
    </font>
    <font>
      <b/>
      <sz val="10"/>
      <color rgb="FFFF0000"/>
      <name val="돋움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10" fillId="15" borderId="0" applyNumberFormat="0" applyBorder="0" applyProtection="0">
      <alignment/>
    </xf>
    <xf numFmtId="0" fontId="10" fillId="16" borderId="0" applyNumberFormat="0" applyBorder="0" applyProtection="0">
      <alignment/>
    </xf>
    <xf numFmtId="0" fontId="1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10" fillId="19" borderId="0" applyNumberFormat="0" applyBorder="0" applyProtection="0">
      <alignment/>
    </xf>
    <xf numFmtId="0" fontId="10" fillId="20" borderId="0" applyNumberFormat="0" applyBorder="0" applyProtection="0">
      <alignment/>
    </xf>
    <xf numFmtId="0" fontId="10" fillId="21" borderId="0" applyNumberFormat="0" applyBorder="0" applyProtection="0">
      <alignment/>
    </xf>
    <xf numFmtId="0" fontId="1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10" fillId="25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26" borderId="1" applyNumberFormat="0" applyProtection="0">
      <alignment/>
    </xf>
    <xf numFmtId="0" fontId="13" fillId="27" borderId="0" applyNumberFormat="0" applyBorder="0" applyProtection="0">
      <alignment/>
    </xf>
    <xf numFmtId="0" fontId="0" fillId="28" borderId="2" applyNumberFormat="0" applyFont="0" applyProtection="0">
      <alignment/>
    </xf>
    <xf numFmtId="0" fontId="14" fillId="29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6" fillId="30" borderId="3" applyNumberFormat="0" applyProtection="0">
      <alignment/>
    </xf>
    <xf numFmtId="0" fontId="17" fillId="0" borderId="4" applyNumberFormat="0" applyFill="0" applyProtection="0">
      <alignment/>
    </xf>
    <xf numFmtId="0" fontId="18" fillId="0" borderId="5" applyNumberFormat="0" applyFill="0" applyProtection="0">
      <alignment/>
    </xf>
    <xf numFmtId="0" fontId="19" fillId="31" borderId="1" applyNumberFormat="0" applyProtection="0">
      <alignment/>
    </xf>
    <xf numFmtId="0" fontId="21" fillId="0" borderId="6" applyNumberFormat="0" applyFill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3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4" fillId="32" borderId="0" applyNumberFormat="0" applyBorder="0" applyProtection="0">
      <alignment/>
    </xf>
    <xf numFmtId="0" fontId="25" fillId="26" borderId="9" applyNumberFormat="0" applyProtection="0">
      <alignment/>
    </xf>
    <xf numFmtId="0" fontId="9" fillId="0" borderId="0">
      <alignment vertical="center"/>
      <protection/>
    </xf>
    <xf numFmtId="0" fontId="3" fillId="0" borderId="0" applyNumberFormat="0" applyFill="0" applyBorder="0" applyAlignment="0" applyProtection="0"/>
    <xf numFmtId="0" fontId="26" fillId="0" borderId="0" applyNumberFormat="0" applyFill="0" applyBorder="0">
      <alignment/>
      <protection locked="0"/>
    </xf>
  </cellStyleXfs>
  <cellXfs count="82">
    <xf numFmtId="0" fontId="0" fillId="0" borderId="0" xfId="0" applyAlignment="1">
      <alignment vertical="center"/>
    </xf>
    <xf numFmtId="0" fontId="4" fillId="0" borderId="0" xfId="20" applyFont="1" applyProtection="1">
      <alignment/>
      <protection hidden="1"/>
    </xf>
    <xf numFmtId="0" fontId="8" fillId="0" borderId="10" xfId="20" applyFont="1" applyBorder="1" applyAlignment="1" applyProtection="1">
      <alignment horizontal="center" vertical="center"/>
      <protection hidden="1"/>
    </xf>
    <xf numFmtId="0" fontId="4" fillId="0" borderId="0" xfId="20" applyFont="1" applyFill="1" applyProtection="1">
      <alignment/>
      <protection hidden="1"/>
    </xf>
    <xf numFmtId="0" fontId="4" fillId="0" borderId="0" xfId="20" applyFont="1" applyFill="1" applyAlignment="1" applyProtection="1">
      <alignment horizontal="center"/>
      <protection hidden="1"/>
    </xf>
    <xf numFmtId="0" fontId="5" fillId="33" borderId="11" xfId="20" applyFont="1" applyFill="1" applyBorder="1" applyAlignment="1" applyProtection="1">
      <alignment horizontal="center" vertical="center"/>
      <protection hidden="1"/>
    </xf>
    <xf numFmtId="176" fontId="5" fillId="2" borderId="11" xfId="20" applyNumberFormat="1" applyFont="1" applyFill="1" applyBorder="1" applyAlignment="1" applyProtection="1">
      <alignment horizontal="center" vertical="center"/>
      <protection hidden="1"/>
    </xf>
    <xf numFmtId="176" fontId="5" fillId="2" borderId="11" xfId="20" applyNumberFormat="1" applyFont="1" applyFill="1" applyBorder="1" applyAlignment="1" applyProtection="1">
      <alignment horizontal="center" vertical="center" wrapText="1"/>
      <protection hidden="1"/>
    </xf>
    <xf numFmtId="176" fontId="5" fillId="33" borderId="11" xfId="20" applyNumberFormat="1" applyFont="1" applyFill="1" applyBorder="1" applyAlignment="1" applyProtection="1">
      <alignment horizontal="center" vertical="center"/>
      <protection hidden="1"/>
    </xf>
    <xf numFmtId="176" fontId="5" fillId="33" borderId="11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20" applyFont="1" applyFill="1" applyBorder="1" applyAlignment="1" applyProtection="1">
      <alignment horizontal="center" vertical="center" wrapText="1"/>
      <protection hidden="1"/>
    </xf>
    <xf numFmtId="0" fontId="4" fillId="0" borderId="13" xfId="20" applyFont="1" applyFill="1" applyBorder="1" applyAlignment="1" applyProtection="1">
      <alignment vertical="center" wrapText="1"/>
      <protection hidden="1"/>
    </xf>
    <xf numFmtId="0" fontId="7" fillId="0" borderId="14" xfId="20" applyFont="1" applyFill="1" applyBorder="1" applyAlignment="1" applyProtection="1">
      <alignment horizontal="center" vertical="center" wrapText="1"/>
      <protection hidden="1"/>
    </xf>
    <xf numFmtId="0" fontId="6" fillId="34" borderId="15" xfId="63" applyFont="1" applyFill="1" applyBorder="1" applyAlignment="1" applyProtection="1">
      <alignment horizontal="center"/>
      <protection locked="0"/>
    </xf>
    <xf numFmtId="0" fontId="8" fillId="35" borderId="16" xfId="20" applyFont="1" applyFill="1" applyBorder="1" applyAlignment="1" applyProtection="1">
      <alignment vertical="center"/>
      <protection hidden="1"/>
    </xf>
    <xf numFmtId="0" fontId="4" fillId="35" borderId="17" xfId="20" applyFont="1" applyFill="1" applyBorder="1" applyProtection="1">
      <alignment/>
      <protection hidden="1"/>
    </xf>
    <xf numFmtId="0" fontId="4" fillId="35" borderId="18" xfId="20" applyFont="1" applyFill="1" applyBorder="1" applyProtection="1">
      <alignment/>
      <protection hidden="1"/>
    </xf>
    <xf numFmtId="178" fontId="4" fillId="0" borderId="12" xfId="20" applyNumberFormat="1" applyFont="1" applyFill="1" applyBorder="1" applyAlignment="1" applyProtection="1">
      <alignment horizontal="center" vertical="center"/>
      <protection hidden="1"/>
    </xf>
    <xf numFmtId="178" fontId="4" fillId="0" borderId="14" xfId="20" applyNumberFormat="1" applyFont="1" applyFill="1" applyBorder="1" applyAlignment="1" applyProtection="1">
      <alignment horizontal="center" vertical="center"/>
      <protection hidden="1"/>
    </xf>
    <xf numFmtId="0" fontId="4" fillId="0" borderId="19" xfId="20" applyFont="1" applyFill="1" applyBorder="1" applyAlignment="1" applyProtection="1">
      <alignment vertical="center" wrapText="1"/>
      <protection hidden="1"/>
    </xf>
    <xf numFmtId="0" fontId="4" fillId="35" borderId="20" xfId="20" applyFont="1" applyFill="1" applyBorder="1" applyAlignment="1" applyProtection="1">
      <alignment/>
      <protection hidden="1"/>
    </xf>
    <xf numFmtId="0" fontId="4" fillId="35" borderId="18" xfId="20" applyFont="1" applyFill="1" applyBorder="1" applyAlignment="1" applyProtection="1">
      <alignment/>
      <protection hidden="1"/>
    </xf>
    <xf numFmtId="177" fontId="7" fillId="0" borderId="12" xfId="20" applyNumberFormat="1" applyFont="1" applyFill="1" applyBorder="1" applyAlignment="1" applyProtection="1">
      <alignment horizontal="center" vertical="center" wrapText="1"/>
      <protection hidden="1"/>
    </xf>
    <xf numFmtId="177" fontId="7" fillId="0" borderId="14" xfId="20" applyNumberFormat="1" applyFont="1" applyFill="1" applyBorder="1" applyAlignment="1" applyProtection="1">
      <alignment horizontal="center" vertical="center" wrapText="1"/>
      <protection hidden="1"/>
    </xf>
    <xf numFmtId="177" fontId="4" fillId="34" borderId="12" xfId="20" applyNumberFormat="1" applyFont="1" applyFill="1" applyBorder="1" applyAlignment="1" applyProtection="1">
      <alignment horizontal="center" vertical="center"/>
      <protection locked="0"/>
    </xf>
    <xf numFmtId="177" fontId="4" fillId="0" borderId="12" xfId="20" applyNumberFormat="1" applyFont="1" applyFill="1" applyBorder="1" applyAlignment="1" applyProtection="1">
      <alignment horizontal="center" vertical="center"/>
      <protection hidden="1"/>
    </xf>
    <xf numFmtId="177" fontId="4" fillId="34" borderId="14" xfId="20" applyNumberFormat="1" applyFont="1" applyFill="1" applyBorder="1" applyAlignment="1" applyProtection="1">
      <alignment horizontal="center" vertical="center"/>
      <protection locked="0"/>
    </xf>
    <xf numFmtId="177" fontId="4" fillId="0" borderId="14" xfId="20" applyNumberFormat="1" applyFont="1" applyFill="1" applyBorder="1" applyAlignment="1" applyProtection="1">
      <alignment horizontal="center" vertical="center"/>
      <protection hidden="1"/>
    </xf>
    <xf numFmtId="0" fontId="4" fillId="0" borderId="21" xfId="20" applyFont="1" applyBorder="1" applyProtection="1">
      <alignment/>
      <protection hidden="1"/>
    </xf>
    <xf numFmtId="0" fontId="7" fillId="0" borderId="22" xfId="20" applyFont="1" applyFill="1" applyBorder="1" applyAlignment="1" applyProtection="1">
      <alignment horizontal="center" vertical="center" wrapText="1"/>
      <protection hidden="1"/>
    </xf>
    <xf numFmtId="177" fontId="7" fillId="0" borderId="22" xfId="20" applyNumberFormat="1" applyFont="1" applyFill="1" applyBorder="1" applyAlignment="1" applyProtection="1">
      <alignment horizontal="center" vertical="center" wrapText="1"/>
      <protection hidden="1"/>
    </xf>
    <xf numFmtId="177" fontId="4" fillId="34" borderId="22" xfId="20" applyNumberFormat="1" applyFont="1" applyFill="1" applyBorder="1" applyAlignment="1" applyProtection="1">
      <alignment horizontal="center" vertical="center"/>
      <protection locked="0"/>
    </xf>
    <xf numFmtId="177" fontId="4" fillId="0" borderId="22" xfId="20" applyNumberFormat="1" applyFont="1" applyFill="1" applyBorder="1" applyAlignment="1" applyProtection="1">
      <alignment horizontal="center" vertical="center"/>
      <protection hidden="1"/>
    </xf>
    <xf numFmtId="178" fontId="4" fillId="0" borderId="22" xfId="20" applyNumberFormat="1" applyFont="1" applyFill="1" applyBorder="1" applyAlignment="1" applyProtection="1">
      <alignment horizontal="center" vertical="center"/>
      <protection hidden="1"/>
    </xf>
    <xf numFmtId="0" fontId="4" fillId="0" borderId="23" xfId="20" applyFont="1" applyFill="1" applyBorder="1" applyAlignment="1" applyProtection="1">
      <alignment vertical="center" wrapText="1"/>
      <protection hidden="1"/>
    </xf>
    <xf numFmtId="0" fontId="5" fillId="33" borderId="24" xfId="20" applyFont="1" applyFill="1" applyBorder="1" applyAlignment="1" applyProtection="1">
      <alignment horizontal="center" vertical="center"/>
      <protection hidden="1"/>
    </xf>
    <xf numFmtId="0" fontId="5" fillId="33" borderId="25" xfId="20" applyFont="1" applyFill="1" applyBorder="1" applyAlignment="1" applyProtection="1">
      <alignment horizontal="center" vertical="center"/>
      <protection hidden="1"/>
    </xf>
    <xf numFmtId="0" fontId="5" fillId="33" borderId="21" xfId="2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>
      <alignment horizontal="center" vertical="center"/>
    </xf>
    <xf numFmtId="0" fontId="8" fillId="0" borderId="26" xfId="20" applyFont="1" applyBorder="1" applyAlignment="1" applyProtection="1">
      <alignment horizontal="center" vertical="center"/>
      <protection hidden="1"/>
    </xf>
    <xf numFmtId="0" fontId="8" fillId="0" borderId="27" xfId="20" applyFont="1" applyBorder="1" applyAlignment="1" applyProtection="1">
      <alignment horizontal="center" vertical="center"/>
      <protection hidden="1"/>
    </xf>
    <xf numFmtId="0" fontId="8" fillId="0" borderId="28" xfId="20" applyFont="1" applyBorder="1" applyAlignment="1" applyProtection="1">
      <alignment horizontal="center" vertical="center"/>
      <protection hidden="1"/>
    </xf>
    <xf numFmtId="0" fontId="4" fillId="34" borderId="29" xfId="20" applyFont="1" applyFill="1" applyBorder="1" applyAlignment="1" applyProtection="1">
      <alignment horizontal="center" vertical="center"/>
      <protection locked="0"/>
    </xf>
    <xf numFmtId="0" fontId="4" fillId="34" borderId="30" xfId="20" applyFont="1" applyFill="1" applyBorder="1" applyAlignment="1" applyProtection="1">
      <alignment horizontal="center" vertical="center"/>
      <protection locked="0"/>
    </xf>
    <xf numFmtId="0" fontId="4" fillId="34" borderId="31" xfId="20" applyFont="1" applyFill="1" applyBorder="1" applyAlignment="1" applyProtection="1">
      <alignment horizontal="center" vertical="center"/>
      <protection locked="0"/>
    </xf>
    <xf numFmtId="0" fontId="3" fillId="34" borderId="31" xfId="63" applyFill="1" applyBorder="1" applyAlignment="1" applyProtection="1">
      <alignment horizontal="center" vertical="center"/>
      <protection locked="0"/>
    </xf>
    <xf numFmtId="0" fontId="5" fillId="2" borderId="32" xfId="20" applyFont="1" applyFill="1" applyBorder="1" applyAlignment="1" applyProtection="1">
      <alignment horizontal="center" vertical="center" wrapText="1"/>
      <protection hidden="1"/>
    </xf>
    <xf numFmtId="0" fontId="5" fillId="2" borderId="17" xfId="20" applyFont="1" applyFill="1" applyBorder="1" applyAlignment="1" applyProtection="1">
      <alignment horizontal="center" vertical="center"/>
      <protection hidden="1"/>
    </xf>
    <xf numFmtId="0" fontId="5" fillId="2" borderId="33" xfId="20" applyFont="1" applyFill="1" applyBorder="1" applyAlignment="1" applyProtection="1">
      <alignment horizontal="center" vertical="center"/>
      <protection hidden="1"/>
    </xf>
    <xf numFmtId="0" fontId="5" fillId="33" borderId="32" xfId="20" applyFont="1" applyFill="1" applyBorder="1" applyAlignment="1" applyProtection="1">
      <alignment horizontal="center" vertical="center" wrapText="1"/>
      <protection hidden="1"/>
    </xf>
    <xf numFmtId="0" fontId="5" fillId="33" borderId="17" xfId="20" applyFont="1" applyFill="1" applyBorder="1" applyAlignment="1" applyProtection="1">
      <alignment horizontal="center" vertical="center"/>
      <protection hidden="1"/>
    </xf>
    <xf numFmtId="0" fontId="5" fillId="33" borderId="33" xfId="20" applyFont="1" applyFill="1" applyBorder="1" applyAlignment="1" applyProtection="1">
      <alignment horizontal="center" vertical="center"/>
      <protection hidden="1"/>
    </xf>
    <xf numFmtId="176" fontId="5" fillId="2" borderId="34" xfId="20" applyNumberFormat="1" applyFont="1" applyFill="1" applyBorder="1" applyAlignment="1" applyProtection="1">
      <alignment horizontal="center" vertical="center" wrapText="1"/>
      <protection hidden="1"/>
    </xf>
    <xf numFmtId="176" fontId="5" fillId="33" borderId="34" xfId="20" applyNumberFormat="1" applyFont="1" applyFill="1" applyBorder="1" applyAlignment="1" applyProtection="1">
      <alignment horizontal="center" vertical="center" wrapText="1"/>
      <protection hidden="1"/>
    </xf>
    <xf numFmtId="0" fontId="5" fillId="33" borderId="28" xfId="20" applyFont="1" applyFill="1" applyBorder="1" applyAlignment="1" applyProtection="1">
      <alignment horizontal="center" vertical="center"/>
      <protection hidden="1"/>
    </xf>
    <xf numFmtId="0" fontId="5" fillId="33" borderId="27" xfId="20" applyFont="1" applyFill="1" applyBorder="1" applyAlignment="1" applyProtection="1">
      <alignment horizontal="center" vertical="center"/>
      <protection hidden="1"/>
    </xf>
    <xf numFmtId="0" fontId="5" fillId="33" borderId="35" xfId="20" applyFont="1" applyFill="1" applyBorder="1" applyAlignment="1" applyProtection="1">
      <alignment horizontal="center" vertical="center"/>
      <protection hidden="1"/>
    </xf>
    <xf numFmtId="0" fontId="5" fillId="33" borderId="36" xfId="20" applyFont="1" applyFill="1" applyBorder="1" applyAlignment="1" applyProtection="1">
      <alignment horizontal="center" vertical="center"/>
      <protection hidden="1"/>
    </xf>
    <xf numFmtId="0" fontId="5" fillId="33" borderId="37" xfId="20" applyFont="1" applyFill="1" applyBorder="1" applyAlignment="1" applyProtection="1">
      <alignment horizontal="center" vertical="center"/>
      <protection hidden="1"/>
    </xf>
    <xf numFmtId="0" fontId="5" fillId="33" borderId="38" xfId="20" applyFont="1" applyFill="1" applyBorder="1" applyAlignment="1" applyProtection="1">
      <alignment horizontal="center" vertical="center"/>
      <protection hidden="1"/>
    </xf>
    <xf numFmtId="0" fontId="5" fillId="33" borderId="0" xfId="20" applyFont="1" applyFill="1" applyBorder="1" applyAlignment="1" applyProtection="1">
      <alignment horizontal="center" vertical="center"/>
      <protection hidden="1"/>
    </xf>
    <xf numFmtId="0" fontId="5" fillId="33" borderId="39" xfId="20" applyFont="1" applyFill="1" applyBorder="1" applyAlignment="1" applyProtection="1">
      <alignment horizontal="center" vertical="center"/>
      <protection hidden="1"/>
    </xf>
    <xf numFmtId="0" fontId="5" fillId="33" borderId="40" xfId="20" applyFont="1" applyFill="1" applyBorder="1" applyAlignment="1" applyProtection="1">
      <alignment horizontal="center" vertical="center"/>
      <protection hidden="1"/>
    </xf>
    <xf numFmtId="0" fontId="5" fillId="33" borderId="41" xfId="20" applyFont="1" applyFill="1" applyBorder="1" applyAlignment="1" applyProtection="1">
      <alignment horizontal="center" vertical="center"/>
      <protection hidden="1"/>
    </xf>
    <xf numFmtId="0" fontId="5" fillId="33" borderId="42" xfId="20" applyFont="1" applyFill="1" applyBorder="1" applyAlignment="1" applyProtection="1">
      <alignment horizontal="center" vertical="center"/>
      <protection hidden="1"/>
    </xf>
    <xf numFmtId="0" fontId="4" fillId="34" borderId="43" xfId="20" applyFont="1" applyFill="1" applyBorder="1" applyAlignment="1" applyProtection="1">
      <alignment horizontal="center" vertical="center"/>
      <protection locked="0"/>
    </xf>
    <xf numFmtId="0" fontId="4" fillId="34" borderId="11" xfId="20" applyFont="1" applyFill="1" applyBorder="1" applyAlignment="1" applyProtection="1">
      <alignment horizontal="center" vertical="center"/>
      <protection locked="0"/>
    </xf>
    <xf numFmtId="0" fontId="2" fillId="0" borderId="30" xfId="20" applyBorder="1" applyProtection="1">
      <alignment/>
      <protection locked="0"/>
    </xf>
    <xf numFmtId="0" fontId="8" fillId="0" borderId="44" xfId="20" applyFont="1" applyBorder="1" applyAlignment="1" applyProtection="1">
      <alignment horizontal="center" vertical="center"/>
      <protection hidden="1"/>
    </xf>
    <xf numFmtId="0" fontId="8" fillId="0" borderId="34" xfId="20" applyFont="1" applyBorder="1" applyAlignment="1" applyProtection="1">
      <alignment horizontal="center" vertical="center"/>
      <protection hidden="1"/>
    </xf>
    <xf numFmtId="0" fontId="4" fillId="0" borderId="45" xfId="20" applyFont="1" applyBorder="1" applyAlignment="1" applyProtection="1">
      <alignment horizontal="center" vertical="center"/>
      <protection hidden="1"/>
    </xf>
    <xf numFmtId="0" fontId="4" fillId="0" borderId="46" xfId="20" applyFont="1" applyBorder="1" applyAlignment="1" applyProtection="1">
      <alignment horizontal="center" vertical="center"/>
      <protection hidden="1"/>
    </xf>
    <xf numFmtId="0" fontId="7" fillId="0" borderId="14" xfId="20" applyFont="1" applyFill="1" applyBorder="1" applyAlignment="1" applyProtection="1">
      <alignment horizontal="center" vertical="center" wrapText="1"/>
      <protection hidden="1"/>
    </xf>
    <xf numFmtId="0" fontId="4" fillId="0" borderId="47" xfId="20" applyFont="1" applyFill="1" applyBorder="1" applyAlignment="1" applyProtection="1">
      <alignment horizontal="center" vertical="center" wrapText="1"/>
      <protection hidden="1"/>
    </xf>
    <xf numFmtId="0" fontId="4" fillId="0" borderId="47" xfId="20" applyFont="1" applyBorder="1" applyAlignment="1" applyProtection="1">
      <alignment horizontal="center" vertical="center" wrapText="1"/>
      <protection hidden="1"/>
    </xf>
    <xf numFmtId="0" fontId="4" fillId="0" borderId="48" xfId="20" applyFont="1" applyBorder="1" applyAlignment="1" applyProtection="1">
      <alignment horizontal="center" vertical="center" wrapText="1"/>
      <protection hidden="1"/>
    </xf>
    <xf numFmtId="176" fontId="5" fillId="33" borderId="28" xfId="20" applyNumberFormat="1" applyFont="1" applyFill="1" applyBorder="1" applyAlignment="1" applyProtection="1">
      <alignment horizontal="center" vertical="center" wrapText="1"/>
      <protection hidden="1"/>
    </xf>
    <xf numFmtId="176" fontId="5" fillId="33" borderId="27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20" applyFont="1" applyFill="1" applyBorder="1" applyAlignment="1" applyProtection="1">
      <alignment horizontal="center" vertical="center" wrapText="1"/>
      <protection hidden="1"/>
    </xf>
    <xf numFmtId="0" fontId="4" fillId="0" borderId="49" xfId="20" applyFont="1" applyFill="1" applyBorder="1" applyAlignment="1" applyProtection="1">
      <alignment horizontal="center" vertical="center" wrapText="1"/>
      <protection hidden="1"/>
    </xf>
    <xf numFmtId="177" fontId="4" fillId="0" borderId="46" xfId="20" applyNumberFormat="1" applyFont="1" applyBorder="1" applyAlignment="1" applyProtection="1">
      <alignment horizontal="center" vertical="center" shrinkToFit="1"/>
      <protection hidden="1"/>
    </xf>
    <xf numFmtId="178" fontId="4" fillId="0" borderId="46" xfId="20" applyNumberFormat="1" applyFont="1" applyFill="1" applyBorder="1" applyAlignment="1" applyProtection="1">
      <alignment horizontal="center" vertical="center" shrinkToFit="1"/>
      <protection hidden="1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3" xfId="20"/>
    <cellStyle name="20% - 강조색1 2" xfId="21"/>
    <cellStyle name="20% - 강조색2 2" xfId="22"/>
    <cellStyle name="20% - 강조색3 2" xfId="23"/>
    <cellStyle name="20% - 강조색4 2" xfId="24"/>
    <cellStyle name="20% - 강조색5 2" xfId="25"/>
    <cellStyle name="20% - 강조색6 2" xfId="26"/>
    <cellStyle name="40% - 강조색1 2" xfId="27"/>
    <cellStyle name="40% - 강조색2 2" xfId="28"/>
    <cellStyle name="40% - 강조색3 2" xfId="29"/>
    <cellStyle name="40% - 강조색4 2" xfId="30"/>
    <cellStyle name="40% - 강조색5 2" xfId="31"/>
    <cellStyle name="40% - 강조색6 2" xfId="32"/>
    <cellStyle name="60% - 강조색1 2" xfId="33"/>
    <cellStyle name="60% - 강조색2 2" xfId="34"/>
    <cellStyle name="60% - 강조색3 2" xfId="35"/>
    <cellStyle name="60% - 강조색4 2" xfId="36"/>
    <cellStyle name="60% - 강조색5 2" xfId="37"/>
    <cellStyle name="60% - 강조색6 2" xfId="38"/>
    <cellStyle name="강조색1 2" xfId="39"/>
    <cellStyle name="강조색2 2" xfId="40"/>
    <cellStyle name="강조색3 2" xfId="41"/>
    <cellStyle name="강조색4 2" xfId="42"/>
    <cellStyle name="강조색5 2" xfId="43"/>
    <cellStyle name="강조색6 2" xfId="44"/>
    <cellStyle name="경고문 2" xfId="45"/>
    <cellStyle name="계산 2" xfId="46"/>
    <cellStyle name="나쁨 2" xfId="47"/>
    <cellStyle name="메모 2" xfId="48"/>
    <cellStyle name="보통 2" xfId="49"/>
    <cellStyle name="설명 텍스트 2" xfId="50"/>
    <cellStyle name="셀 확인 2" xfId="51"/>
    <cellStyle name="연결된 셀 2" xfId="52"/>
    <cellStyle name="요약 2" xfId="53"/>
    <cellStyle name="입력 2" xfId="54"/>
    <cellStyle name="제목 1 2" xfId="55"/>
    <cellStyle name="제목 2 2" xfId="56"/>
    <cellStyle name="제목 3 2" xfId="57"/>
    <cellStyle name="제목 4 2" xfId="58"/>
    <cellStyle name="제목 5" xfId="59"/>
    <cellStyle name="좋음 2" xfId="60"/>
    <cellStyle name="출력 2" xfId="61"/>
    <cellStyle name="표준 2" xfId="62"/>
    <cellStyle name="하이퍼링크" xfId="63"/>
    <cellStyle name="하이퍼링크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feg065@korea.k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5"/>
  <sheetViews>
    <sheetView tabSelected="1" zoomScale="85" zoomScaleNormal="85" workbookViewId="0" topLeftCell="A1">
      <selection activeCell="A1" sqref="A1:R1"/>
    </sheetView>
  </sheetViews>
  <sheetFormatPr defaultColWidth="9.140625" defaultRowHeight="15"/>
  <cols>
    <col min="18" max="18" width="18.57421875" style="0" customWidth="1"/>
  </cols>
  <sheetData>
    <row r="1" spans="1:18" ht="50.1" customHeight="1">
      <c r="A1" s="38" t="s">
        <v>276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ht="17.25" thickBot="1"/>
    <row r="3" spans="1:18" ht="17.25" thickBot="1">
      <c r="A3" s="14" t="s">
        <v>0</v>
      </c>
      <c r="B3" s="15"/>
      <c r="C3" s="1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68" t="s">
        <v>1</v>
      </c>
      <c r="B4" s="69"/>
      <c r="C4" s="41" t="s">
        <v>2</v>
      </c>
      <c r="D4" s="40"/>
      <c r="E4" s="39" t="s">
        <v>3</v>
      </c>
      <c r="F4" s="39"/>
      <c r="G4" s="40"/>
      <c r="H4" s="41" t="s">
        <v>4</v>
      </c>
      <c r="I4" s="40"/>
      <c r="J4" s="41" t="s">
        <v>5</v>
      </c>
      <c r="K4" s="40"/>
      <c r="L4" s="41" t="s">
        <v>6</v>
      </c>
      <c r="M4" s="39"/>
      <c r="N4" s="39"/>
      <c r="O4" s="39"/>
      <c r="P4" s="39"/>
      <c r="Q4" s="40"/>
      <c r="R4" s="2" t="s">
        <v>281</v>
      </c>
    </row>
    <row r="5" spans="1:18" ht="17.25" thickBot="1">
      <c r="A5" s="65" t="s">
        <v>7</v>
      </c>
      <c r="B5" s="66"/>
      <c r="C5" s="44" t="s">
        <v>277</v>
      </c>
      <c r="D5" s="43"/>
      <c r="E5" s="42" t="s">
        <v>278</v>
      </c>
      <c r="F5" s="42"/>
      <c r="G5" s="43"/>
      <c r="H5" s="44" t="s">
        <v>279</v>
      </c>
      <c r="I5" s="67"/>
      <c r="J5" s="44" t="s">
        <v>8</v>
      </c>
      <c r="K5" s="67"/>
      <c r="L5" s="45" t="s">
        <v>280</v>
      </c>
      <c r="M5" s="42"/>
      <c r="N5" s="42"/>
      <c r="O5" s="42"/>
      <c r="P5" s="42"/>
      <c r="Q5" s="43"/>
      <c r="R5" s="13"/>
    </row>
    <row r="6" spans="1:18" ht="17.2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7.25" thickBot="1">
      <c r="A7" s="14" t="s">
        <v>9</v>
      </c>
      <c r="B7" s="20"/>
      <c r="C7" s="21"/>
      <c r="D7" s="3"/>
      <c r="E7" s="3"/>
      <c r="F7" s="3"/>
      <c r="G7" s="3"/>
      <c r="H7" s="4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37.5" customHeight="1" thickBot="1">
      <c r="A8" s="56" t="s">
        <v>10</v>
      </c>
      <c r="B8" s="57"/>
      <c r="C8" s="58"/>
      <c r="D8" s="49" t="s">
        <v>287</v>
      </c>
      <c r="E8" s="50"/>
      <c r="F8" s="50"/>
      <c r="G8" s="51"/>
      <c r="H8" s="46" t="s">
        <v>288</v>
      </c>
      <c r="I8" s="47"/>
      <c r="J8" s="47"/>
      <c r="K8" s="48"/>
      <c r="L8" s="49" t="s">
        <v>285</v>
      </c>
      <c r="M8" s="50"/>
      <c r="N8" s="50"/>
      <c r="O8" s="51"/>
      <c r="P8" s="49" t="s">
        <v>286</v>
      </c>
      <c r="Q8" s="51"/>
      <c r="R8" s="35" t="s">
        <v>13</v>
      </c>
    </row>
    <row r="9" spans="1:18" ht="15">
      <c r="A9" s="59"/>
      <c r="B9" s="60"/>
      <c r="C9" s="61"/>
      <c r="D9" s="54" t="s">
        <v>11</v>
      </c>
      <c r="E9" s="55"/>
      <c r="F9" s="54" t="s">
        <v>12</v>
      </c>
      <c r="G9" s="55"/>
      <c r="H9" s="52" t="s">
        <v>11</v>
      </c>
      <c r="I9" s="52"/>
      <c r="J9" s="52" t="s">
        <v>12</v>
      </c>
      <c r="K9" s="52"/>
      <c r="L9" s="53" t="s">
        <v>282</v>
      </c>
      <c r="M9" s="53"/>
      <c r="N9" s="53" t="s">
        <v>283</v>
      </c>
      <c r="O9" s="53"/>
      <c r="P9" s="76" t="s">
        <v>284</v>
      </c>
      <c r="Q9" s="77"/>
      <c r="R9" s="36"/>
    </row>
    <row r="10" spans="1:18" ht="17.25" thickBot="1">
      <c r="A10" s="62"/>
      <c r="B10" s="63"/>
      <c r="C10" s="64"/>
      <c r="D10" s="5" t="s">
        <v>14</v>
      </c>
      <c r="E10" s="5" t="s">
        <v>15</v>
      </c>
      <c r="F10" s="5" t="s">
        <v>14</v>
      </c>
      <c r="G10" s="5" t="s">
        <v>15</v>
      </c>
      <c r="H10" s="6" t="s">
        <v>14</v>
      </c>
      <c r="I10" s="7" t="s">
        <v>15</v>
      </c>
      <c r="J10" s="6" t="s">
        <v>14</v>
      </c>
      <c r="K10" s="7" t="s">
        <v>15</v>
      </c>
      <c r="L10" s="8" t="s">
        <v>14</v>
      </c>
      <c r="M10" s="9" t="s">
        <v>15</v>
      </c>
      <c r="N10" s="8" t="s">
        <v>14</v>
      </c>
      <c r="O10" s="9" t="s">
        <v>15</v>
      </c>
      <c r="P10" s="8" t="s">
        <v>14</v>
      </c>
      <c r="Q10" s="9" t="s">
        <v>15</v>
      </c>
      <c r="R10" s="37"/>
    </row>
    <row r="11" spans="1:18" ht="36">
      <c r="A11" s="79" t="s">
        <v>16</v>
      </c>
      <c r="B11" s="78" t="s">
        <v>17</v>
      </c>
      <c r="C11" s="10" t="s">
        <v>18</v>
      </c>
      <c r="D11" s="22">
        <v>4</v>
      </c>
      <c r="E11" s="22">
        <v>2223</v>
      </c>
      <c r="F11" s="22">
        <v>4</v>
      </c>
      <c r="G11" s="22">
        <v>2223</v>
      </c>
      <c r="H11" s="24">
        <v>0</v>
      </c>
      <c r="I11" s="24">
        <v>0</v>
      </c>
      <c r="J11" s="24">
        <v>0</v>
      </c>
      <c r="K11" s="24">
        <v>0</v>
      </c>
      <c r="L11" s="25">
        <f>D11+H11</f>
        <v>4</v>
      </c>
      <c r="M11" s="25">
        <f>E11+I11</f>
        <v>2223</v>
      </c>
      <c r="N11" s="25">
        <f>F11+J11</f>
        <v>4</v>
      </c>
      <c r="O11" s="25">
        <f>G11+K11</f>
        <v>2223</v>
      </c>
      <c r="P11" s="17">
        <f>N11/L11</f>
        <v>1</v>
      </c>
      <c r="Q11" s="17">
        <f>O11/M11</f>
        <v>1</v>
      </c>
      <c r="R11" s="19" t="s">
        <v>19</v>
      </c>
    </row>
    <row r="12" spans="1:18" ht="15">
      <c r="A12" s="73"/>
      <c r="B12" s="72"/>
      <c r="C12" s="12" t="s">
        <v>20</v>
      </c>
      <c r="D12" s="23">
        <v>5</v>
      </c>
      <c r="E12" s="23">
        <v>1350</v>
      </c>
      <c r="F12" s="23">
        <v>5</v>
      </c>
      <c r="G12" s="23">
        <v>1350</v>
      </c>
      <c r="H12" s="26">
        <v>0</v>
      </c>
      <c r="I12" s="26">
        <v>0</v>
      </c>
      <c r="J12" s="26">
        <v>0</v>
      </c>
      <c r="K12" s="26">
        <v>0</v>
      </c>
      <c r="L12" s="27">
        <f aca="true" t="shared" si="0" ref="L12:L75">D12+H12</f>
        <v>5</v>
      </c>
      <c r="M12" s="27">
        <f aca="true" t="shared" si="1" ref="M12:M75">E12+I12</f>
        <v>1350</v>
      </c>
      <c r="N12" s="27">
        <f aca="true" t="shared" si="2" ref="N12:N75">F12+J12</f>
        <v>5</v>
      </c>
      <c r="O12" s="27">
        <f aca="true" t="shared" si="3" ref="O12:O75">G12+K12</f>
        <v>1350</v>
      </c>
      <c r="P12" s="18">
        <f aca="true" t="shared" si="4" ref="P12:P68">N12/L12</f>
        <v>1</v>
      </c>
      <c r="Q12" s="18">
        <f aca="true" t="shared" si="5" ref="Q12:Q68">O12/M12</f>
        <v>1</v>
      </c>
      <c r="R12" s="11" t="s">
        <v>20</v>
      </c>
    </row>
    <row r="13" spans="1:18" ht="15">
      <c r="A13" s="73"/>
      <c r="B13" s="72" t="s">
        <v>21</v>
      </c>
      <c r="C13" s="12" t="s">
        <v>22</v>
      </c>
      <c r="D13" s="23">
        <v>0</v>
      </c>
      <c r="E13" s="23">
        <v>0</v>
      </c>
      <c r="F13" s="23">
        <v>0</v>
      </c>
      <c r="G13" s="23">
        <v>0</v>
      </c>
      <c r="H13" s="26">
        <v>0</v>
      </c>
      <c r="I13" s="26">
        <v>0</v>
      </c>
      <c r="J13" s="26">
        <v>0</v>
      </c>
      <c r="K13" s="26">
        <v>0</v>
      </c>
      <c r="L13" s="27">
        <f t="shared" si="0"/>
        <v>0</v>
      </c>
      <c r="M13" s="27">
        <f t="shared" si="1"/>
        <v>0</v>
      </c>
      <c r="N13" s="27">
        <f t="shared" si="2"/>
        <v>0</v>
      </c>
      <c r="O13" s="27">
        <f t="shared" si="3"/>
        <v>0</v>
      </c>
      <c r="P13" s="18">
        <v>0</v>
      </c>
      <c r="Q13" s="18">
        <v>0</v>
      </c>
      <c r="R13" s="11" t="s">
        <v>22</v>
      </c>
    </row>
    <row r="14" spans="1:18" ht="15">
      <c r="A14" s="73"/>
      <c r="B14" s="72"/>
      <c r="C14" s="12" t="s">
        <v>23</v>
      </c>
      <c r="D14" s="23">
        <v>0</v>
      </c>
      <c r="E14" s="23">
        <v>0</v>
      </c>
      <c r="F14" s="23">
        <v>0</v>
      </c>
      <c r="G14" s="23">
        <v>0</v>
      </c>
      <c r="H14" s="26">
        <v>0</v>
      </c>
      <c r="I14" s="26">
        <v>0</v>
      </c>
      <c r="J14" s="26">
        <v>0</v>
      </c>
      <c r="K14" s="26">
        <v>0</v>
      </c>
      <c r="L14" s="27">
        <f t="shared" si="0"/>
        <v>0</v>
      </c>
      <c r="M14" s="27">
        <f t="shared" si="1"/>
        <v>0</v>
      </c>
      <c r="N14" s="27">
        <f t="shared" si="2"/>
        <v>0</v>
      </c>
      <c r="O14" s="27">
        <f t="shared" si="3"/>
        <v>0</v>
      </c>
      <c r="P14" s="18">
        <v>0</v>
      </c>
      <c r="Q14" s="18">
        <v>0</v>
      </c>
      <c r="R14" s="11" t="s">
        <v>23</v>
      </c>
    </row>
    <row r="15" spans="1:18" ht="15">
      <c r="A15" s="73"/>
      <c r="B15" s="72"/>
      <c r="C15" s="12" t="s">
        <v>24</v>
      </c>
      <c r="D15" s="23">
        <v>0</v>
      </c>
      <c r="E15" s="23">
        <v>0</v>
      </c>
      <c r="F15" s="23">
        <v>0</v>
      </c>
      <c r="G15" s="23">
        <v>0</v>
      </c>
      <c r="H15" s="26">
        <v>0</v>
      </c>
      <c r="I15" s="26">
        <v>0</v>
      </c>
      <c r="J15" s="26">
        <v>0</v>
      </c>
      <c r="K15" s="26">
        <v>0</v>
      </c>
      <c r="L15" s="27">
        <f t="shared" si="0"/>
        <v>0</v>
      </c>
      <c r="M15" s="27">
        <f t="shared" si="1"/>
        <v>0</v>
      </c>
      <c r="N15" s="27">
        <f t="shared" si="2"/>
        <v>0</v>
      </c>
      <c r="O15" s="27">
        <f t="shared" si="3"/>
        <v>0</v>
      </c>
      <c r="P15" s="18">
        <v>0</v>
      </c>
      <c r="Q15" s="18">
        <v>0</v>
      </c>
      <c r="R15" s="11" t="s">
        <v>24</v>
      </c>
    </row>
    <row r="16" spans="1:18" ht="15">
      <c r="A16" s="73"/>
      <c r="B16" s="72"/>
      <c r="C16" s="12" t="s">
        <v>25</v>
      </c>
      <c r="D16" s="23">
        <v>0</v>
      </c>
      <c r="E16" s="23">
        <v>0</v>
      </c>
      <c r="F16" s="23">
        <v>0</v>
      </c>
      <c r="G16" s="23">
        <v>0</v>
      </c>
      <c r="H16" s="26">
        <v>0</v>
      </c>
      <c r="I16" s="26">
        <v>0</v>
      </c>
      <c r="J16" s="26">
        <v>0</v>
      </c>
      <c r="K16" s="26">
        <v>0</v>
      </c>
      <c r="L16" s="27">
        <f t="shared" si="0"/>
        <v>0</v>
      </c>
      <c r="M16" s="27">
        <f t="shared" si="1"/>
        <v>0</v>
      </c>
      <c r="N16" s="27">
        <f t="shared" si="2"/>
        <v>0</v>
      </c>
      <c r="O16" s="27">
        <f t="shared" si="3"/>
        <v>0</v>
      </c>
      <c r="P16" s="18">
        <v>0</v>
      </c>
      <c r="Q16" s="18">
        <v>0</v>
      </c>
      <c r="R16" s="11" t="s">
        <v>25</v>
      </c>
    </row>
    <row r="17" spans="1:18" ht="36">
      <c r="A17" s="73"/>
      <c r="B17" s="72"/>
      <c r="C17" s="12" t="s">
        <v>26</v>
      </c>
      <c r="D17" s="23">
        <v>19</v>
      </c>
      <c r="E17" s="23">
        <v>17906</v>
      </c>
      <c r="F17" s="23">
        <v>11</v>
      </c>
      <c r="G17" s="23">
        <v>14504</v>
      </c>
      <c r="H17" s="26">
        <v>0</v>
      </c>
      <c r="I17" s="26">
        <v>0</v>
      </c>
      <c r="J17" s="26">
        <v>0</v>
      </c>
      <c r="K17" s="26">
        <v>0</v>
      </c>
      <c r="L17" s="27">
        <f t="shared" si="0"/>
        <v>19</v>
      </c>
      <c r="M17" s="27">
        <f t="shared" si="1"/>
        <v>17906</v>
      </c>
      <c r="N17" s="27">
        <f t="shared" si="2"/>
        <v>11</v>
      </c>
      <c r="O17" s="27">
        <f t="shared" si="3"/>
        <v>14504</v>
      </c>
      <c r="P17" s="18">
        <f t="shared" si="4"/>
        <v>0.5789473684210527</v>
      </c>
      <c r="Q17" s="18">
        <f t="shared" si="5"/>
        <v>0.8100078186082877</v>
      </c>
      <c r="R17" s="11" t="s">
        <v>27</v>
      </c>
    </row>
    <row r="18" spans="1:18" ht="36">
      <c r="A18" s="73"/>
      <c r="B18" s="72"/>
      <c r="C18" s="12" t="s">
        <v>28</v>
      </c>
      <c r="D18" s="23">
        <v>0</v>
      </c>
      <c r="E18" s="23">
        <v>0</v>
      </c>
      <c r="F18" s="23">
        <v>0</v>
      </c>
      <c r="G18" s="23">
        <v>0</v>
      </c>
      <c r="H18" s="26">
        <v>0</v>
      </c>
      <c r="I18" s="26">
        <v>0</v>
      </c>
      <c r="J18" s="26">
        <v>0</v>
      </c>
      <c r="K18" s="26">
        <v>0</v>
      </c>
      <c r="L18" s="27">
        <f t="shared" si="0"/>
        <v>0</v>
      </c>
      <c r="M18" s="27">
        <f t="shared" si="1"/>
        <v>0</v>
      </c>
      <c r="N18" s="27">
        <f t="shared" si="2"/>
        <v>0</v>
      </c>
      <c r="O18" s="27">
        <f t="shared" si="3"/>
        <v>0</v>
      </c>
      <c r="P18" s="18">
        <v>0</v>
      </c>
      <c r="Q18" s="18">
        <v>0</v>
      </c>
      <c r="R18" s="11" t="s">
        <v>29</v>
      </c>
    </row>
    <row r="19" spans="1:18" ht="24">
      <c r="A19" s="73"/>
      <c r="B19" s="72"/>
      <c r="C19" s="12" t="s">
        <v>30</v>
      </c>
      <c r="D19" s="23">
        <v>84</v>
      </c>
      <c r="E19" s="23">
        <v>71954</v>
      </c>
      <c r="F19" s="23">
        <v>10</v>
      </c>
      <c r="G19" s="23">
        <v>7142</v>
      </c>
      <c r="H19" s="26">
        <v>0</v>
      </c>
      <c r="I19" s="26">
        <v>0</v>
      </c>
      <c r="J19" s="26">
        <v>0</v>
      </c>
      <c r="K19" s="26">
        <v>0</v>
      </c>
      <c r="L19" s="27">
        <f t="shared" si="0"/>
        <v>84</v>
      </c>
      <c r="M19" s="27">
        <f t="shared" si="1"/>
        <v>71954</v>
      </c>
      <c r="N19" s="27">
        <f t="shared" si="2"/>
        <v>10</v>
      </c>
      <c r="O19" s="27">
        <f t="shared" si="3"/>
        <v>7142</v>
      </c>
      <c r="P19" s="18">
        <f t="shared" si="4"/>
        <v>0.11904761904761904</v>
      </c>
      <c r="Q19" s="18">
        <f t="shared" si="5"/>
        <v>0.09925785918781443</v>
      </c>
      <c r="R19" s="11" t="s">
        <v>31</v>
      </c>
    </row>
    <row r="20" spans="1:18" ht="96">
      <c r="A20" s="73"/>
      <c r="B20" s="72" t="s">
        <v>32</v>
      </c>
      <c r="C20" s="12" t="s">
        <v>33</v>
      </c>
      <c r="D20" s="23">
        <v>78</v>
      </c>
      <c r="E20" s="23">
        <v>21605</v>
      </c>
      <c r="F20" s="23">
        <v>14</v>
      </c>
      <c r="G20" s="23">
        <v>1980</v>
      </c>
      <c r="H20" s="26">
        <v>0</v>
      </c>
      <c r="I20" s="26">
        <v>0</v>
      </c>
      <c r="J20" s="26">
        <v>0</v>
      </c>
      <c r="K20" s="26">
        <v>0</v>
      </c>
      <c r="L20" s="27">
        <f t="shared" si="0"/>
        <v>78</v>
      </c>
      <c r="M20" s="27">
        <f t="shared" si="1"/>
        <v>21605</v>
      </c>
      <c r="N20" s="27">
        <f t="shared" si="2"/>
        <v>14</v>
      </c>
      <c r="O20" s="27">
        <f t="shared" si="3"/>
        <v>1980</v>
      </c>
      <c r="P20" s="18">
        <f t="shared" si="4"/>
        <v>0.1794871794871795</v>
      </c>
      <c r="Q20" s="18">
        <f t="shared" si="5"/>
        <v>0.09164545244156445</v>
      </c>
      <c r="R20" s="11" t="s">
        <v>34</v>
      </c>
    </row>
    <row r="21" spans="1:18" ht="36">
      <c r="A21" s="73"/>
      <c r="B21" s="72"/>
      <c r="C21" s="12" t="s">
        <v>35</v>
      </c>
      <c r="D21" s="23">
        <v>297</v>
      </c>
      <c r="E21" s="23">
        <v>33758</v>
      </c>
      <c r="F21" s="23">
        <v>10</v>
      </c>
      <c r="G21" s="23">
        <v>1500</v>
      </c>
      <c r="H21" s="26">
        <v>0</v>
      </c>
      <c r="I21" s="26">
        <v>0</v>
      </c>
      <c r="J21" s="26">
        <v>0</v>
      </c>
      <c r="K21" s="26">
        <v>0</v>
      </c>
      <c r="L21" s="27">
        <f t="shared" si="0"/>
        <v>297</v>
      </c>
      <c r="M21" s="27">
        <f t="shared" si="1"/>
        <v>33758</v>
      </c>
      <c r="N21" s="27">
        <f t="shared" si="2"/>
        <v>10</v>
      </c>
      <c r="O21" s="27">
        <f t="shared" si="3"/>
        <v>1500</v>
      </c>
      <c r="P21" s="18">
        <f t="shared" si="4"/>
        <v>0.03367003367003367</v>
      </c>
      <c r="Q21" s="18">
        <f t="shared" si="5"/>
        <v>0.0444339119616091</v>
      </c>
      <c r="R21" s="11" t="s">
        <v>36</v>
      </c>
    </row>
    <row r="22" spans="1:18" ht="96">
      <c r="A22" s="73"/>
      <c r="B22" s="72"/>
      <c r="C22" s="12" t="s">
        <v>37</v>
      </c>
      <c r="D22" s="23">
        <v>598</v>
      </c>
      <c r="E22" s="23">
        <v>70807</v>
      </c>
      <c r="F22" s="23">
        <v>49</v>
      </c>
      <c r="G22" s="23">
        <v>19446</v>
      </c>
      <c r="H22" s="26">
        <v>0</v>
      </c>
      <c r="I22" s="26">
        <v>0</v>
      </c>
      <c r="J22" s="26">
        <v>0</v>
      </c>
      <c r="K22" s="26">
        <v>0</v>
      </c>
      <c r="L22" s="27">
        <f t="shared" si="0"/>
        <v>598</v>
      </c>
      <c r="M22" s="27">
        <f t="shared" si="1"/>
        <v>70807</v>
      </c>
      <c r="N22" s="27">
        <f t="shared" si="2"/>
        <v>49</v>
      </c>
      <c r="O22" s="27">
        <f t="shared" si="3"/>
        <v>19446</v>
      </c>
      <c r="P22" s="18">
        <f t="shared" si="4"/>
        <v>0.08193979933110368</v>
      </c>
      <c r="Q22" s="18">
        <f t="shared" si="5"/>
        <v>0.27463386388351435</v>
      </c>
      <c r="R22" s="11" t="s">
        <v>38</v>
      </c>
    </row>
    <row r="23" spans="1:18" ht="24">
      <c r="A23" s="73"/>
      <c r="B23" s="72"/>
      <c r="C23" s="12" t="s">
        <v>39</v>
      </c>
      <c r="D23" s="23">
        <v>0</v>
      </c>
      <c r="E23" s="23">
        <v>0</v>
      </c>
      <c r="F23" s="23">
        <v>0</v>
      </c>
      <c r="G23" s="23">
        <v>0</v>
      </c>
      <c r="H23" s="26">
        <v>0</v>
      </c>
      <c r="I23" s="26">
        <v>0</v>
      </c>
      <c r="J23" s="26">
        <v>0</v>
      </c>
      <c r="K23" s="26">
        <v>0</v>
      </c>
      <c r="L23" s="27">
        <f t="shared" si="0"/>
        <v>0</v>
      </c>
      <c r="M23" s="27">
        <f t="shared" si="1"/>
        <v>0</v>
      </c>
      <c r="N23" s="27">
        <f t="shared" si="2"/>
        <v>0</v>
      </c>
      <c r="O23" s="27">
        <f t="shared" si="3"/>
        <v>0</v>
      </c>
      <c r="P23" s="18">
        <v>0</v>
      </c>
      <c r="Q23" s="18">
        <v>0</v>
      </c>
      <c r="R23" s="11" t="s">
        <v>40</v>
      </c>
    </row>
    <row r="24" spans="1:18" ht="24">
      <c r="A24" s="73"/>
      <c r="B24" s="72"/>
      <c r="C24" s="12" t="s">
        <v>41</v>
      </c>
      <c r="D24" s="23">
        <v>0</v>
      </c>
      <c r="E24" s="23">
        <v>0</v>
      </c>
      <c r="F24" s="23">
        <v>0</v>
      </c>
      <c r="G24" s="23">
        <v>0</v>
      </c>
      <c r="H24" s="26">
        <v>0</v>
      </c>
      <c r="I24" s="26">
        <v>0</v>
      </c>
      <c r="J24" s="26">
        <v>0</v>
      </c>
      <c r="K24" s="26">
        <v>0</v>
      </c>
      <c r="L24" s="27">
        <f t="shared" si="0"/>
        <v>0</v>
      </c>
      <c r="M24" s="27">
        <f t="shared" si="1"/>
        <v>0</v>
      </c>
      <c r="N24" s="27">
        <f t="shared" si="2"/>
        <v>0</v>
      </c>
      <c r="O24" s="27">
        <f t="shared" si="3"/>
        <v>0</v>
      </c>
      <c r="P24" s="18">
        <v>0</v>
      </c>
      <c r="Q24" s="18">
        <v>0</v>
      </c>
      <c r="R24" s="11" t="s">
        <v>42</v>
      </c>
    </row>
    <row r="25" spans="1:18" ht="60">
      <c r="A25" s="73"/>
      <c r="B25" s="72"/>
      <c r="C25" s="12" t="s">
        <v>43</v>
      </c>
      <c r="D25" s="23">
        <v>4</v>
      </c>
      <c r="E25" s="23">
        <v>1177</v>
      </c>
      <c r="F25" s="23">
        <v>0</v>
      </c>
      <c r="G25" s="23">
        <v>0</v>
      </c>
      <c r="H25" s="26">
        <v>0</v>
      </c>
      <c r="I25" s="26">
        <v>0</v>
      </c>
      <c r="J25" s="26">
        <v>0</v>
      </c>
      <c r="K25" s="26">
        <v>0</v>
      </c>
      <c r="L25" s="27">
        <f t="shared" si="0"/>
        <v>4</v>
      </c>
      <c r="M25" s="27">
        <f t="shared" si="1"/>
        <v>1177</v>
      </c>
      <c r="N25" s="27">
        <f t="shared" si="2"/>
        <v>0</v>
      </c>
      <c r="O25" s="27">
        <f t="shared" si="3"/>
        <v>0</v>
      </c>
      <c r="P25" s="18">
        <f t="shared" si="4"/>
        <v>0</v>
      </c>
      <c r="Q25" s="18">
        <f t="shared" si="5"/>
        <v>0</v>
      </c>
      <c r="R25" s="11" t="s">
        <v>44</v>
      </c>
    </row>
    <row r="26" spans="1:18" ht="24">
      <c r="A26" s="73"/>
      <c r="B26" s="12" t="s">
        <v>45</v>
      </c>
      <c r="C26" s="12" t="s">
        <v>46</v>
      </c>
      <c r="D26" s="23">
        <v>0</v>
      </c>
      <c r="E26" s="23">
        <v>0</v>
      </c>
      <c r="F26" s="23">
        <v>0</v>
      </c>
      <c r="G26" s="23">
        <v>0</v>
      </c>
      <c r="H26" s="26">
        <v>0</v>
      </c>
      <c r="I26" s="26">
        <v>0</v>
      </c>
      <c r="J26" s="26">
        <v>0</v>
      </c>
      <c r="K26" s="26">
        <v>0</v>
      </c>
      <c r="L26" s="27">
        <f t="shared" si="0"/>
        <v>0</v>
      </c>
      <c r="M26" s="27">
        <f t="shared" si="1"/>
        <v>0</v>
      </c>
      <c r="N26" s="27">
        <f t="shared" si="2"/>
        <v>0</v>
      </c>
      <c r="O26" s="27">
        <f t="shared" si="3"/>
        <v>0</v>
      </c>
      <c r="P26" s="18">
        <v>0</v>
      </c>
      <c r="Q26" s="18">
        <v>0</v>
      </c>
      <c r="R26" s="11" t="s">
        <v>47</v>
      </c>
    </row>
    <row r="27" spans="1:18" ht="48">
      <c r="A27" s="73"/>
      <c r="B27" s="72" t="s">
        <v>48</v>
      </c>
      <c r="C27" s="12" t="s">
        <v>49</v>
      </c>
      <c r="D27" s="23">
        <v>0</v>
      </c>
      <c r="E27" s="23">
        <v>0</v>
      </c>
      <c r="F27" s="23">
        <v>0</v>
      </c>
      <c r="G27" s="23">
        <v>0</v>
      </c>
      <c r="H27" s="26">
        <v>0</v>
      </c>
      <c r="I27" s="26">
        <v>0</v>
      </c>
      <c r="J27" s="26">
        <v>0</v>
      </c>
      <c r="K27" s="26">
        <v>0</v>
      </c>
      <c r="L27" s="27">
        <f t="shared" si="0"/>
        <v>0</v>
      </c>
      <c r="M27" s="27">
        <f t="shared" si="1"/>
        <v>0</v>
      </c>
      <c r="N27" s="27">
        <f t="shared" si="2"/>
        <v>0</v>
      </c>
      <c r="O27" s="27">
        <f t="shared" si="3"/>
        <v>0</v>
      </c>
      <c r="P27" s="18">
        <v>0</v>
      </c>
      <c r="Q27" s="18">
        <v>0</v>
      </c>
      <c r="R27" s="11" t="s">
        <v>50</v>
      </c>
    </row>
    <row r="28" spans="1:18" ht="24">
      <c r="A28" s="73"/>
      <c r="B28" s="72"/>
      <c r="C28" s="12" t="s">
        <v>51</v>
      </c>
      <c r="D28" s="23">
        <v>434</v>
      </c>
      <c r="E28" s="23">
        <v>27384</v>
      </c>
      <c r="F28" s="23">
        <v>0</v>
      </c>
      <c r="G28" s="23">
        <v>0</v>
      </c>
      <c r="H28" s="26">
        <v>0</v>
      </c>
      <c r="I28" s="26">
        <v>0</v>
      </c>
      <c r="J28" s="26">
        <v>0</v>
      </c>
      <c r="K28" s="26">
        <v>0</v>
      </c>
      <c r="L28" s="27">
        <f t="shared" si="0"/>
        <v>434</v>
      </c>
      <c r="M28" s="27">
        <f t="shared" si="1"/>
        <v>27384</v>
      </c>
      <c r="N28" s="27">
        <f t="shared" si="2"/>
        <v>0</v>
      </c>
      <c r="O28" s="27">
        <f t="shared" si="3"/>
        <v>0</v>
      </c>
      <c r="P28" s="18">
        <f t="shared" si="4"/>
        <v>0</v>
      </c>
      <c r="Q28" s="18">
        <f t="shared" si="5"/>
        <v>0</v>
      </c>
      <c r="R28" s="11" t="s">
        <v>52</v>
      </c>
    </row>
    <row r="29" spans="1:18" ht="24">
      <c r="A29" s="73"/>
      <c r="B29" s="72"/>
      <c r="C29" s="12" t="s">
        <v>53</v>
      </c>
      <c r="D29" s="23">
        <v>0</v>
      </c>
      <c r="E29" s="23">
        <v>0</v>
      </c>
      <c r="F29" s="23">
        <v>0</v>
      </c>
      <c r="G29" s="23">
        <v>0</v>
      </c>
      <c r="H29" s="26">
        <v>0</v>
      </c>
      <c r="I29" s="26">
        <v>0</v>
      </c>
      <c r="J29" s="26">
        <v>0</v>
      </c>
      <c r="K29" s="26">
        <v>0</v>
      </c>
      <c r="L29" s="27">
        <f t="shared" si="0"/>
        <v>0</v>
      </c>
      <c r="M29" s="27">
        <f t="shared" si="1"/>
        <v>0</v>
      </c>
      <c r="N29" s="27">
        <f t="shared" si="2"/>
        <v>0</v>
      </c>
      <c r="O29" s="27">
        <f t="shared" si="3"/>
        <v>0</v>
      </c>
      <c r="P29" s="18">
        <v>0</v>
      </c>
      <c r="Q29" s="18">
        <v>0</v>
      </c>
      <c r="R29" s="11" t="s">
        <v>54</v>
      </c>
    </row>
    <row r="30" spans="1:18" ht="36">
      <c r="A30" s="73"/>
      <c r="B30" s="72" t="s">
        <v>55</v>
      </c>
      <c r="C30" s="12" t="s">
        <v>56</v>
      </c>
      <c r="D30" s="23">
        <v>0</v>
      </c>
      <c r="E30" s="23">
        <v>0</v>
      </c>
      <c r="F30" s="23">
        <v>0</v>
      </c>
      <c r="G30" s="23">
        <v>0</v>
      </c>
      <c r="H30" s="26">
        <v>0</v>
      </c>
      <c r="I30" s="26">
        <v>0</v>
      </c>
      <c r="J30" s="26">
        <v>0</v>
      </c>
      <c r="K30" s="26">
        <v>0</v>
      </c>
      <c r="L30" s="27">
        <f t="shared" si="0"/>
        <v>0</v>
      </c>
      <c r="M30" s="27">
        <f t="shared" si="1"/>
        <v>0</v>
      </c>
      <c r="N30" s="27">
        <f t="shared" si="2"/>
        <v>0</v>
      </c>
      <c r="O30" s="27">
        <f t="shared" si="3"/>
        <v>0</v>
      </c>
      <c r="P30" s="18">
        <v>0</v>
      </c>
      <c r="Q30" s="18">
        <v>0</v>
      </c>
      <c r="R30" s="11" t="s">
        <v>57</v>
      </c>
    </row>
    <row r="31" spans="1:18" ht="96">
      <c r="A31" s="73"/>
      <c r="B31" s="72"/>
      <c r="C31" s="12" t="s">
        <v>58</v>
      </c>
      <c r="D31" s="23">
        <v>195</v>
      </c>
      <c r="E31" s="23">
        <v>6796</v>
      </c>
      <c r="F31" s="23">
        <v>1</v>
      </c>
      <c r="G31" s="23">
        <v>880</v>
      </c>
      <c r="H31" s="26">
        <v>0</v>
      </c>
      <c r="I31" s="26">
        <v>0</v>
      </c>
      <c r="J31" s="26">
        <v>0</v>
      </c>
      <c r="K31" s="26">
        <v>0</v>
      </c>
      <c r="L31" s="27">
        <f t="shared" si="0"/>
        <v>195</v>
      </c>
      <c r="M31" s="27">
        <f t="shared" si="1"/>
        <v>6796</v>
      </c>
      <c r="N31" s="27">
        <f t="shared" si="2"/>
        <v>1</v>
      </c>
      <c r="O31" s="27">
        <f t="shared" si="3"/>
        <v>880</v>
      </c>
      <c r="P31" s="18">
        <f t="shared" si="4"/>
        <v>0.005128205128205128</v>
      </c>
      <c r="Q31" s="18">
        <f t="shared" si="5"/>
        <v>0.12948793407886994</v>
      </c>
      <c r="R31" s="11" t="s">
        <v>59</v>
      </c>
    </row>
    <row r="32" spans="1:18" ht="24">
      <c r="A32" s="73" t="s">
        <v>60</v>
      </c>
      <c r="B32" s="12" t="s">
        <v>61</v>
      </c>
      <c r="C32" s="12" t="s">
        <v>61</v>
      </c>
      <c r="D32" s="23">
        <v>436</v>
      </c>
      <c r="E32" s="23">
        <v>399582</v>
      </c>
      <c r="F32" s="23">
        <v>435</v>
      </c>
      <c r="G32" s="23">
        <v>398842</v>
      </c>
      <c r="H32" s="26">
        <v>0</v>
      </c>
      <c r="I32" s="26">
        <v>0</v>
      </c>
      <c r="J32" s="26">
        <v>0</v>
      </c>
      <c r="K32" s="26">
        <v>0</v>
      </c>
      <c r="L32" s="27">
        <f t="shared" si="0"/>
        <v>436</v>
      </c>
      <c r="M32" s="27">
        <f t="shared" si="1"/>
        <v>399582</v>
      </c>
      <c r="N32" s="27">
        <f t="shared" si="2"/>
        <v>435</v>
      </c>
      <c r="O32" s="27">
        <f t="shared" si="3"/>
        <v>398842</v>
      </c>
      <c r="P32" s="18">
        <f t="shared" si="4"/>
        <v>0.9977064220183486</v>
      </c>
      <c r="Q32" s="18">
        <f t="shared" si="5"/>
        <v>0.9981480647276404</v>
      </c>
      <c r="R32" s="11" t="s">
        <v>62</v>
      </c>
    </row>
    <row r="33" spans="1:18" ht="24">
      <c r="A33" s="73"/>
      <c r="B33" s="12" t="s">
        <v>63</v>
      </c>
      <c r="C33" s="12" t="s">
        <v>64</v>
      </c>
      <c r="D33" s="23">
        <v>1</v>
      </c>
      <c r="E33" s="23">
        <v>1180</v>
      </c>
      <c r="F33" s="23">
        <v>1</v>
      </c>
      <c r="G33" s="23">
        <v>1180</v>
      </c>
      <c r="H33" s="26">
        <v>0</v>
      </c>
      <c r="I33" s="26">
        <v>0</v>
      </c>
      <c r="J33" s="26">
        <v>0</v>
      </c>
      <c r="K33" s="26">
        <v>0</v>
      </c>
      <c r="L33" s="27">
        <f t="shared" si="0"/>
        <v>1</v>
      </c>
      <c r="M33" s="27">
        <f t="shared" si="1"/>
        <v>1180</v>
      </c>
      <c r="N33" s="27">
        <f t="shared" si="2"/>
        <v>1</v>
      </c>
      <c r="O33" s="27">
        <f t="shared" si="3"/>
        <v>1180</v>
      </c>
      <c r="P33" s="18">
        <f t="shared" si="4"/>
        <v>1</v>
      </c>
      <c r="Q33" s="18">
        <f t="shared" si="5"/>
        <v>1</v>
      </c>
      <c r="R33" s="11" t="s">
        <v>64</v>
      </c>
    </row>
    <row r="34" spans="1:18" ht="24">
      <c r="A34" s="73"/>
      <c r="B34" s="12" t="s">
        <v>65</v>
      </c>
      <c r="C34" s="12" t="s">
        <v>65</v>
      </c>
      <c r="D34" s="23">
        <v>11</v>
      </c>
      <c r="E34" s="23">
        <v>5445</v>
      </c>
      <c r="F34" s="23">
        <v>11</v>
      </c>
      <c r="G34" s="23">
        <v>5445</v>
      </c>
      <c r="H34" s="26">
        <v>0</v>
      </c>
      <c r="I34" s="26">
        <v>0</v>
      </c>
      <c r="J34" s="26">
        <v>0</v>
      </c>
      <c r="K34" s="26">
        <v>0</v>
      </c>
      <c r="L34" s="27">
        <f t="shared" si="0"/>
        <v>11</v>
      </c>
      <c r="M34" s="27">
        <f t="shared" si="1"/>
        <v>5445</v>
      </c>
      <c r="N34" s="27">
        <f t="shared" si="2"/>
        <v>11</v>
      </c>
      <c r="O34" s="27">
        <f t="shared" si="3"/>
        <v>5445</v>
      </c>
      <c r="P34" s="18">
        <f t="shared" si="4"/>
        <v>1</v>
      </c>
      <c r="Q34" s="18">
        <f t="shared" si="5"/>
        <v>1</v>
      </c>
      <c r="R34" s="11" t="s">
        <v>66</v>
      </c>
    </row>
    <row r="35" spans="1:18" ht="24">
      <c r="A35" s="73"/>
      <c r="B35" s="72" t="s">
        <v>67</v>
      </c>
      <c r="C35" s="12" t="s">
        <v>68</v>
      </c>
      <c r="D35" s="23">
        <v>367</v>
      </c>
      <c r="E35" s="23">
        <v>90118</v>
      </c>
      <c r="F35" s="23">
        <v>365</v>
      </c>
      <c r="G35" s="23">
        <v>89426</v>
      </c>
      <c r="H35" s="26">
        <v>0</v>
      </c>
      <c r="I35" s="26">
        <v>0</v>
      </c>
      <c r="J35" s="26">
        <v>0</v>
      </c>
      <c r="K35" s="26">
        <v>0</v>
      </c>
      <c r="L35" s="27">
        <f t="shared" si="0"/>
        <v>367</v>
      </c>
      <c r="M35" s="27">
        <f t="shared" si="1"/>
        <v>90118</v>
      </c>
      <c r="N35" s="27">
        <f t="shared" si="2"/>
        <v>365</v>
      </c>
      <c r="O35" s="27">
        <f t="shared" si="3"/>
        <v>89426</v>
      </c>
      <c r="P35" s="18">
        <f t="shared" si="4"/>
        <v>0.9945504087193461</v>
      </c>
      <c r="Q35" s="18">
        <f t="shared" si="5"/>
        <v>0.9923211788987771</v>
      </c>
      <c r="R35" s="11" t="s">
        <v>69</v>
      </c>
    </row>
    <row r="36" spans="1:18" ht="36">
      <c r="A36" s="73"/>
      <c r="B36" s="72"/>
      <c r="C36" s="12" t="s">
        <v>70</v>
      </c>
      <c r="D36" s="23">
        <v>0</v>
      </c>
      <c r="E36" s="23">
        <v>0</v>
      </c>
      <c r="F36" s="23">
        <v>0</v>
      </c>
      <c r="G36" s="23">
        <v>0</v>
      </c>
      <c r="H36" s="26">
        <v>0</v>
      </c>
      <c r="I36" s="26">
        <v>0</v>
      </c>
      <c r="J36" s="26">
        <v>0</v>
      </c>
      <c r="K36" s="26">
        <v>0</v>
      </c>
      <c r="L36" s="27">
        <f t="shared" si="0"/>
        <v>0</v>
      </c>
      <c r="M36" s="27">
        <f t="shared" si="1"/>
        <v>0</v>
      </c>
      <c r="N36" s="27">
        <f t="shared" si="2"/>
        <v>0</v>
      </c>
      <c r="O36" s="27">
        <f t="shared" si="3"/>
        <v>0</v>
      </c>
      <c r="P36" s="18">
        <v>0</v>
      </c>
      <c r="Q36" s="18">
        <v>0</v>
      </c>
      <c r="R36" s="11" t="s">
        <v>71</v>
      </c>
    </row>
    <row r="37" spans="1:18" ht="24">
      <c r="A37" s="73"/>
      <c r="B37" s="12" t="s">
        <v>72</v>
      </c>
      <c r="C37" s="12" t="s">
        <v>73</v>
      </c>
      <c r="D37" s="23">
        <v>0</v>
      </c>
      <c r="E37" s="23">
        <v>0</v>
      </c>
      <c r="F37" s="23">
        <v>0</v>
      </c>
      <c r="G37" s="23">
        <v>0</v>
      </c>
      <c r="H37" s="26">
        <v>0</v>
      </c>
      <c r="I37" s="26">
        <v>0</v>
      </c>
      <c r="J37" s="26">
        <v>0</v>
      </c>
      <c r="K37" s="26">
        <v>0</v>
      </c>
      <c r="L37" s="27">
        <f t="shared" si="0"/>
        <v>0</v>
      </c>
      <c r="M37" s="27">
        <f t="shared" si="1"/>
        <v>0</v>
      </c>
      <c r="N37" s="27">
        <f t="shared" si="2"/>
        <v>0</v>
      </c>
      <c r="O37" s="27">
        <f t="shared" si="3"/>
        <v>0</v>
      </c>
      <c r="P37" s="18">
        <v>0</v>
      </c>
      <c r="Q37" s="18">
        <v>0</v>
      </c>
      <c r="R37" s="11" t="s">
        <v>74</v>
      </c>
    </row>
    <row r="38" spans="1:18" ht="48">
      <c r="A38" s="73"/>
      <c r="B38" s="12" t="s">
        <v>75</v>
      </c>
      <c r="C38" s="12" t="s">
        <v>76</v>
      </c>
      <c r="D38" s="23">
        <v>0</v>
      </c>
      <c r="E38" s="23">
        <v>0</v>
      </c>
      <c r="F38" s="23">
        <v>0</v>
      </c>
      <c r="G38" s="23">
        <v>0</v>
      </c>
      <c r="H38" s="26">
        <v>0</v>
      </c>
      <c r="I38" s="26">
        <v>0</v>
      </c>
      <c r="J38" s="26">
        <v>0</v>
      </c>
      <c r="K38" s="26">
        <v>0</v>
      </c>
      <c r="L38" s="27">
        <f t="shared" si="0"/>
        <v>0</v>
      </c>
      <c r="M38" s="27">
        <f t="shared" si="1"/>
        <v>0</v>
      </c>
      <c r="N38" s="27">
        <f t="shared" si="2"/>
        <v>0</v>
      </c>
      <c r="O38" s="27">
        <f t="shared" si="3"/>
        <v>0</v>
      </c>
      <c r="P38" s="18">
        <v>0</v>
      </c>
      <c r="Q38" s="18">
        <v>0</v>
      </c>
      <c r="R38" s="11" t="s">
        <v>77</v>
      </c>
    </row>
    <row r="39" spans="1:18" ht="60">
      <c r="A39" s="73"/>
      <c r="B39" s="12" t="s">
        <v>78</v>
      </c>
      <c r="C39" s="12" t="s">
        <v>79</v>
      </c>
      <c r="D39" s="23">
        <v>0</v>
      </c>
      <c r="E39" s="23">
        <v>0</v>
      </c>
      <c r="F39" s="23">
        <v>0</v>
      </c>
      <c r="G39" s="23">
        <v>0</v>
      </c>
      <c r="H39" s="26">
        <v>0</v>
      </c>
      <c r="I39" s="26">
        <v>0</v>
      </c>
      <c r="J39" s="26">
        <v>0</v>
      </c>
      <c r="K39" s="26">
        <v>0</v>
      </c>
      <c r="L39" s="27">
        <f t="shared" si="0"/>
        <v>0</v>
      </c>
      <c r="M39" s="27">
        <f t="shared" si="1"/>
        <v>0</v>
      </c>
      <c r="N39" s="27">
        <f t="shared" si="2"/>
        <v>0</v>
      </c>
      <c r="O39" s="27">
        <f t="shared" si="3"/>
        <v>0</v>
      </c>
      <c r="P39" s="18">
        <v>0</v>
      </c>
      <c r="Q39" s="18">
        <v>0</v>
      </c>
      <c r="R39" s="11" t="s">
        <v>80</v>
      </c>
    </row>
    <row r="40" spans="1:18" ht="72">
      <c r="A40" s="73" t="s">
        <v>81</v>
      </c>
      <c r="B40" s="72" t="s">
        <v>82</v>
      </c>
      <c r="C40" s="12" t="s">
        <v>83</v>
      </c>
      <c r="D40" s="23">
        <v>0</v>
      </c>
      <c r="E40" s="23">
        <v>0</v>
      </c>
      <c r="F40" s="23">
        <v>0</v>
      </c>
      <c r="G40" s="23">
        <v>0</v>
      </c>
      <c r="H40" s="26">
        <v>0</v>
      </c>
      <c r="I40" s="26">
        <v>0</v>
      </c>
      <c r="J40" s="26">
        <v>0</v>
      </c>
      <c r="K40" s="26">
        <v>0</v>
      </c>
      <c r="L40" s="27">
        <f t="shared" si="0"/>
        <v>0</v>
      </c>
      <c r="M40" s="27">
        <f t="shared" si="1"/>
        <v>0</v>
      </c>
      <c r="N40" s="27">
        <f t="shared" si="2"/>
        <v>0</v>
      </c>
      <c r="O40" s="27">
        <f t="shared" si="3"/>
        <v>0</v>
      </c>
      <c r="P40" s="18">
        <v>0</v>
      </c>
      <c r="Q40" s="18">
        <v>0</v>
      </c>
      <c r="R40" s="11" t="s">
        <v>84</v>
      </c>
    </row>
    <row r="41" spans="1:18" ht="36">
      <c r="A41" s="73"/>
      <c r="B41" s="72"/>
      <c r="C41" s="12" t="s">
        <v>85</v>
      </c>
      <c r="D41" s="23">
        <v>0</v>
      </c>
      <c r="E41" s="23">
        <v>0</v>
      </c>
      <c r="F41" s="23">
        <v>0</v>
      </c>
      <c r="G41" s="23">
        <v>0</v>
      </c>
      <c r="H41" s="26">
        <v>0</v>
      </c>
      <c r="I41" s="26">
        <v>0</v>
      </c>
      <c r="J41" s="26">
        <v>0</v>
      </c>
      <c r="K41" s="26">
        <v>0</v>
      </c>
      <c r="L41" s="27">
        <f t="shared" si="0"/>
        <v>0</v>
      </c>
      <c r="M41" s="27">
        <f t="shared" si="1"/>
        <v>0</v>
      </c>
      <c r="N41" s="27">
        <f t="shared" si="2"/>
        <v>0</v>
      </c>
      <c r="O41" s="27">
        <f t="shared" si="3"/>
        <v>0</v>
      </c>
      <c r="P41" s="18">
        <v>0</v>
      </c>
      <c r="Q41" s="18">
        <v>0</v>
      </c>
      <c r="R41" s="11" t="s">
        <v>86</v>
      </c>
    </row>
    <row r="42" spans="1:18" ht="15">
      <c r="A42" s="73"/>
      <c r="B42" s="72"/>
      <c r="C42" s="12" t="s">
        <v>87</v>
      </c>
      <c r="D42" s="23">
        <v>0</v>
      </c>
      <c r="E42" s="23">
        <v>0</v>
      </c>
      <c r="F42" s="23">
        <v>0</v>
      </c>
      <c r="G42" s="23">
        <v>0</v>
      </c>
      <c r="H42" s="26">
        <v>0</v>
      </c>
      <c r="I42" s="26">
        <v>0</v>
      </c>
      <c r="J42" s="26">
        <v>0</v>
      </c>
      <c r="K42" s="26">
        <v>0</v>
      </c>
      <c r="L42" s="27">
        <f t="shared" si="0"/>
        <v>0</v>
      </c>
      <c r="M42" s="27">
        <f t="shared" si="1"/>
        <v>0</v>
      </c>
      <c r="N42" s="27">
        <f t="shared" si="2"/>
        <v>0</v>
      </c>
      <c r="O42" s="27">
        <f t="shared" si="3"/>
        <v>0</v>
      </c>
      <c r="P42" s="18">
        <v>0</v>
      </c>
      <c r="Q42" s="18">
        <v>0</v>
      </c>
      <c r="R42" s="11" t="s">
        <v>88</v>
      </c>
    </row>
    <row r="43" spans="1:18" ht="132">
      <c r="A43" s="73"/>
      <c r="B43" s="72" t="s">
        <v>89</v>
      </c>
      <c r="C43" s="12" t="s">
        <v>89</v>
      </c>
      <c r="D43" s="23">
        <v>0</v>
      </c>
      <c r="E43" s="23">
        <v>0</v>
      </c>
      <c r="F43" s="23">
        <v>0</v>
      </c>
      <c r="G43" s="23">
        <v>0</v>
      </c>
      <c r="H43" s="26">
        <v>0</v>
      </c>
      <c r="I43" s="26">
        <v>0</v>
      </c>
      <c r="J43" s="26">
        <v>0</v>
      </c>
      <c r="K43" s="26">
        <v>0</v>
      </c>
      <c r="L43" s="27">
        <f t="shared" si="0"/>
        <v>0</v>
      </c>
      <c r="M43" s="27">
        <f t="shared" si="1"/>
        <v>0</v>
      </c>
      <c r="N43" s="27">
        <f t="shared" si="2"/>
        <v>0</v>
      </c>
      <c r="O43" s="27">
        <f t="shared" si="3"/>
        <v>0</v>
      </c>
      <c r="P43" s="18">
        <v>0</v>
      </c>
      <c r="Q43" s="18">
        <v>0</v>
      </c>
      <c r="R43" s="11" t="s">
        <v>90</v>
      </c>
    </row>
    <row r="44" spans="1:18" ht="48">
      <c r="A44" s="73"/>
      <c r="B44" s="72"/>
      <c r="C44" s="12" t="s">
        <v>91</v>
      </c>
      <c r="D44" s="23">
        <v>300</v>
      </c>
      <c r="E44" s="23">
        <v>7320</v>
      </c>
      <c r="F44" s="23">
        <v>100</v>
      </c>
      <c r="G44" s="23">
        <v>3850</v>
      </c>
      <c r="H44" s="26">
        <v>0</v>
      </c>
      <c r="I44" s="26">
        <v>0</v>
      </c>
      <c r="J44" s="26">
        <v>0</v>
      </c>
      <c r="K44" s="26">
        <v>0</v>
      </c>
      <c r="L44" s="27">
        <f t="shared" si="0"/>
        <v>300</v>
      </c>
      <c r="M44" s="27">
        <f t="shared" si="1"/>
        <v>7320</v>
      </c>
      <c r="N44" s="27">
        <f t="shared" si="2"/>
        <v>100</v>
      </c>
      <c r="O44" s="27">
        <f t="shared" si="3"/>
        <v>3850</v>
      </c>
      <c r="P44" s="18">
        <f t="shared" si="4"/>
        <v>0.3333333333333333</v>
      </c>
      <c r="Q44" s="18">
        <f t="shared" si="5"/>
        <v>0.5259562841530054</v>
      </c>
      <c r="R44" s="11" t="s">
        <v>92</v>
      </c>
    </row>
    <row r="45" spans="1:18" ht="36">
      <c r="A45" s="73"/>
      <c r="B45" s="72" t="s">
        <v>93</v>
      </c>
      <c r="C45" s="12" t="s">
        <v>94</v>
      </c>
      <c r="D45" s="23">
        <v>0</v>
      </c>
      <c r="E45" s="23">
        <v>0</v>
      </c>
      <c r="F45" s="23">
        <v>0</v>
      </c>
      <c r="G45" s="23">
        <v>0</v>
      </c>
      <c r="H45" s="26">
        <v>0</v>
      </c>
      <c r="I45" s="26">
        <v>0</v>
      </c>
      <c r="J45" s="26">
        <v>0</v>
      </c>
      <c r="K45" s="26">
        <v>0</v>
      </c>
      <c r="L45" s="27">
        <f t="shared" si="0"/>
        <v>0</v>
      </c>
      <c r="M45" s="27">
        <f t="shared" si="1"/>
        <v>0</v>
      </c>
      <c r="N45" s="27">
        <f t="shared" si="2"/>
        <v>0</v>
      </c>
      <c r="O45" s="27">
        <f t="shared" si="3"/>
        <v>0</v>
      </c>
      <c r="P45" s="18">
        <v>0</v>
      </c>
      <c r="Q45" s="18">
        <v>0</v>
      </c>
      <c r="R45" s="11" t="s">
        <v>95</v>
      </c>
    </row>
    <row r="46" spans="1:18" ht="60">
      <c r="A46" s="73"/>
      <c r="B46" s="72"/>
      <c r="C46" s="12" t="s">
        <v>96</v>
      </c>
      <c r="D46" s="23">
        <v>390</v>
      </c>
      <c r="E46" s="23">
        <v>21912</v>
      </c>
      <c r="F46" s="23">
        <v>330</v>
      </c>
      <c r="G46" s="23">
        <v>18564</v>
      </c>
      <c r="H46" s="26">
        <v>0</v>
      </c>
      <c r="I46" s="26">
        <v>0</v>
      </c>
      <c r="J46" s="26">
        <v>0</v>
      </c>
      <c r="K46" s="26">
        <v>0</v>
      </c>
      <c r="L46" s="27">
        <f t="shared" si="0"/>
        <v>390</v>
      </c>
      <c r="M46" s="27">
        <f t="shared" si="1"/>
        <v>21912</v>
      </c>
      <c r="N46" s="27">
        <f t="shared" si="2"/>
        <v>330</v>
      </c>
      <c r="O46" s="27">
        <f t="shared" si="3"/>
        <v>18564</v>
      </c>
      <c r="P46" s="18">
        <f t="shared" si="4"/>
        <v>0.8461538461538461</v>
      </c>
      <c r="Q46" s="18">
        <f t="shared" si="5"/>
        <v>0.8472070098576122</v>
      </c>
      <c r="R46" s="11" t="s">
        <v>97</v>
      </c>
    </row>
    <row r="47" spans="1:18" ht="36">
      <c r="A47" s="73"/>
      <c r="B47" s="72"/>
      <c r="C47" s="12" t="s">
        <v>98</v>
      </c>
      <c r="D47" s="23">
        <v>0</v>
      </c>
      <c r="E47" s="23">
        <v>0</v>
      </c>
      <c r="F47" s="23">
        <v>0</v>
      </c>
      <c r="G47" s="23">
        <v>0</v>
      </c>
      <c r="H47" s="26">
        <v>0</v>
      </c>
      <c r="I47" s="26">
        <v>0</v>
      </c>
      <c r="J47" s="26">
        <v>0</v>
      </c>
      <c r="K47" s="26">
        <v>0</v>
      </c>
      <c r="L47" s="27">
        <f t="shared" si="0"/>
        <v>0</v>
      </c>
      <c r="M47" s="27">
        <f t="shared" si="1"/>
        <v>0</v>
      </c>
      <c r="N47" s="27">
        <f t="shared" si="2"/>
        <v>0</v>
      </c>
      <c r="O47" s="27">
        <f t="shared" si="3"/>
        <v>0</v>
      </c>
      <c r="P47" s="18">
        <v>0</v>
      </c>
      <c r="Q47" s="18">
        <v>0</v>
      </c>
      <c r="R47" s="11" t="s">
        <v>99</v>
      </c>
    </row>
    <row r="48" spans="1:18" ht="36">
      <c r="A48" s="73"/>
      <c r="B48" s="72"/>
      <c r="C48" s="12" t="s">
        <v>100</v>
      </c>
      <c r="D48" s="23">
        <v>0</v>
      </c>
      <c r="E48" s="23">
        <v>0</v>
      </c>
      <c r="F48" s="23">
        <v>0</v>
      </c>
      <c r="G48" s="23">
        <v>0</v>
      </c>
      <c r="H48" s="26">
        <v>0</v>
      </c>
      <c r="I48" s="26">
        <v>0</v>
      </c>
      <c r="J48" s="26">
        <v>0</v>
      </c>
      <c r="K48" s="26">
        <v>0</v>
      </c>
      <c r="L48" s="27">
        <f t="shared" si="0"/>
        <v>0</v>
      </c>
      <c r="M48" s="27">
        <f t="shared" si="1"/>
        <v>0</v>
      </c>
      <c r="N48" s="27">
        <f t="shared" si="2"/>
        <v>0</v>
      </c>
      <c r="O48" s="27">
        <f t="shared" si="3"/>
        <v>0</v>
      </c>
      <c r="P48" s="18">
        <v>0</v>
      </c>
      <c r="Q48" s="18">
        <v>0</v>
      </c>
      <c r="R48" s="11" t="s">
        <v>101</v>
      </c>
    </row>
    <row r="49" spans="1:18" ht="72">
      <c r="A49" s="73"/>
      <c r="B49" s="72"/>
      <c r="C49" s="12" t="s">
        <v>102</v>
      </c>
      <c r="D49" s="23">
        <v>0</v>
      </c>
      <c r="E49" s="23">
        <v>0</v>
      </c>
      <c r="F49" s="23">
        <v>0</v>
      </c>
      <c r="G49" s="23">
        <v>0</v>
      </c>
      <c r="H49" s="26">
        <v>0</v>
      </c>
      <c r="I49" s="26">
        <v>0</v>
      </c>
      <c r="J49" s="26">
        <v>0</v>
      </c>
      <c r="K49" s="26">
        <v>0</v>
      </c>
      <c r="L49" s="27">
        <f t="shared" si="0"/>
        <v>0</v>
      </c>
      <c r="M49" s="27">
        <f t="shared" si="1"/>
        <v>0</v>
      </c>
      <c r="N49" s="27">
        <f t="shared" si="2"/>
        <v>0</v>
      </c>
      <c r="O49" s="27">
        <f t="shared" si="3"/>
        <v>0</v>
      </c>
      <c r="P49" s="18">
        <v>0</v>
      </c>
      <c r="Q49" s="18">
        <v>0</v>
      </c>
      <c r="R49" s="11" t="s">
        <v>103</v>
      </c>
    </row>
    <row r="50" spans="1:18" ht="36">
      <c r="A50" s="73"/>
      <c r="B50" s="72"/>
      <c r="C50" s="12" t="s">
        <v>104</v>
      </c>
      <c r="D50" s="23">
        <v>300</v>
      </c>
      <c r="E50" s="23">
        <v>2310</v>
      </c>
      <c r="F50" s="23">
        <v>0</v>
      </c>
      <c r="G50" s="23">
        <v>0</v>
      </c>
      <c r="H50" s="26">
        <v>0</v>
      </c>
      <c r="I50" s="26">
        <v>0</v>
      </c>
      <c r="J50" s="26">
        <v>0</v>
      </c>
      <c r="K50" s="26">
        <v>0</v>
      </c>
      <c r="L50" s="27">
        <f t="shared" si="0"/>
        <v>300</v>
      </c>
      <c r="M50" s="27">
        <f t="shared" si="1"/>
        <v>2310</v>
      </c>
      <c r="N50" s="27">
        <f t="shared" si="2"/>
        <v>0</v>
      </c>
      <c r="O50" s="27">
        <f t="shared" si="3"/>
        <v>0</v>
      </c>
      <c r="P50" s="18">
        <f t="shared" si="4"/>
        <v>0</v>
      </c>
      <c r="Q50" s="18">
        <f t="shared" si="5"/>
        <v>0</v>
      </c>
      <c r="R50" s="11" t="s">
        <v>105</v>
      </c>
    </row>
    <row r="51" spans="1:18" ht="24">
      <c r="A51" s="73"/>
      <c r="B51" s="72" t="s">
        <v>106</v>
      </c>
      <c r="C51" s="12" t="s">
        <v>107</v>
      </c>
      <c r="D51" s="23">
        <v>0</v>
      </c>
      <c r="E51" s="23">
        <v>0</v>
      </c>
      <c r="F51" s="23">
        <v>0</v>
      </c>
      <c r="G51" s="23">
        <v>0</v>
      </c>
      <c r="H51" s="26">
        <v>0</v>
      </c>
      <c r="I51" s="26">
        <v>0</v>
      </c>
      <c r="J51" s="26">
        <v>0</v>
      </c>
      <c r="K51" s="26">
        <v>0</v>
      </c>
      <c r="L51" s="27">
        <f t="shared" si="0"/>
        <v>0</v>
      </c>
      <c r="M51" s="27">
        <f t="shared" si="1"/>
        <v>0</v>
      </c>
      <c r="N51" s="27">
        <f t="shared" si="2"/>
        <v>0</v>
      </c>
      <c r="O51" s="27">
        <f t="shared" si="3"/>
        <v>0</v>
      </c>
      <c r="P51" s="18">
        <v>0</v>
      </c>
      <c r="Q51" s="18">
        <v>0</v>
      </c>
      <c r="R51" s="11" t="s">
        <v>108</v>
      </c>
    </row>
    <row r="52" spans="1:18" ht="24">
      <c r="A52" s="73"/>
      <c r="B52" s="72"/>
      <c r="C52" s="12" t="s">
        <v>109</v>
      </c>
      <c r="D52" s="23">
        <v>0</v>
      </c>
      <c r="E52" s="23">
        <v>0</v>
      </c>
      <c r="F52" s="23">
        <v>0</v>
      </c>
      <c r="G52" s="23">
        <v>0</v>
      </c>
      <c r="H52" s="26">
        <v>0</v>
      </c>
      <c r="I52" s="26">
        <v>0</v>
      </c>
      <c r="J52" s="26">
        <v>0</v>
      </c>
      <c r="K52" s="26">
        <v>0</v>
      </c>
      <c r="L52" s="27">
        <f t="shared" si="0"/>
        <v>0</v>
      </c>
      <c r="M52" s="27">
        <f t="shared" si="1"/>
        <v>0</v>
      </c>
      <c r="N52" s="27">
        <f t="shared" si="2"/>
        <v>0</v>
      </c>
      <c r="O52" s="27">
        <f t="shared" si="3"/>
        <v>0</v>
      </c>
      <c r="P52" s="18">
        <v>0</v>
      </c>
      <c r="Q52" s="18">
        <v>0</v>
      </c>
      <c r="R52" s="11" t="s">
        <v>110</v>
      </c>
    </row>
    <row r="53" spans="1:18" ht="24">
      <c r="A53" s="73"/>
      <c r="B53" s="12" t="s">
        <v>111</v>
      </c>
      <c r="C53" s="12" t="s">
        <v>111</v>
      </c>
      <c r="D53" s="23">
        <v>0</v>
      </c>
      <c r="E53" s="23">
        <v>0</v>
      </c>
      <c r="F53" s="23">
        <v>0</v>
      </c>
      <c r="G53" s="23">
        <v>0</v>
      </c>
      <c r="H53" s="26">
        <v>0</v>
      </c>
      <c r="I53" s="26">
        <v>0</v>
      </c>
      <c r="J53" s="26">
        <v>0</v>
      </c>
      <c r="K53" s="26">
        <v>0</v>
      </c>
      <c r="L53" s="27">
        <f t="shared" si="0"/>
        <v>0</v>
      </c>
      <c r="M53" s="27">
        <f t="shared" si="1"/>
        <v>0</v>
      </c>
      <c r="N53" s="27">
        <f t="shared" si="2"/>
        <v>0</v>
      </c>
      <c r="O53" s="27">
        <f t="shared" si="3"/>
        <v>0</v>
      </c>
      <c r="P53" s="18">
        <v>0</v>
      </c>
      <c r="Q53" s="18">
        <v>0</v>
      </c>
      <c r="R53" s="11" t="s">
        <v>112</v>
      </c>
    </row>
    <row r="54" spans="1:18" ht="24">
      <c r="A54" s="73" t="s">
        <v>113</v>
      </c>
      <c r="B54" s="72" t="s">
        <v>114</v>
      </c>
      <c r="C54" s="12" t="s">
        <v>115</v>
      </c>
      <c r="D54" s="23">
        <v>8716</v>
      </c>
      <c r="E54" s="23">
        <v>102740</v>
      </c>
      <c r="F54" s="23">
        <v>0</v>
      </c>
      <c r="G54" s="23">
        <v>0</v>
      </c>
      <c r="H54" s="26">
        <v>0</v>
      </c>
      <c r="I54" s="26">
        <v>0</v>
      </c>
      <c r="J54" s="26">
        <v>0</v>
      </c>
      <c r="K54" s="26">
        <v>0</v>
      </c>
      <c r="L54" s="27">
        <f t="shared" si="0"/>
        <v>8716</v>
      </c>
      <c r="M54" s="27">
        <f t="shared" si="1"/>
        <v>102740</v>
      </c>
      <c r="N54" s="27">
        <f t="shared" si="2"/>
        <v>0</v>
      </c>
      <c r="O54" s="27">
        <f t="shared" si="3"/>
        <v>0</v>
      </c>
      <c r="P54" s="18">
        <f t="shared" si="4"/>
        <v>0</v>
      </c>
      <c r="Q54" s="18">
        <f t="shared" si="5"/>
        <v>0</v>
      </c>
      <c r="R54" s="11" t="s">
        <v>116</v>
      </c>
    </row>
    <row r="55" spans="1:18" ht="36">
      <c r="A55" s="73"/>
      <c r="B55" s="72"/>
      <c r="C55" s="12" t="s">
        <v>117</v>
      </c>
      <c r="D55" s="23">
        <v>0</v>
      </c>
      <c r="E55" s="23">
        <v>0</v>
      </c>
      <c r="F55" s="23">
        <v>0</v>
      </c>
      <c r="G55" s="23">
        <v>0</v>
      </c>
      <c r="H55" s="26">
        <v>0</v>
      </c>
      <c r="I55" s="26">
        <v>0</v>
      </c>
      <c r="J55" s="26">
        <v>0</v>
      </c>
      <c r="K55" s="26">
        <v>0</v>
      </c>
      <c r="L55" s="27">
        <f t="shared" si="0"/>
        <v>0</v>
      </c>
      <c r="M55" s="27">
        <f t="shared" si="1"/>
        <v>0</v>
      </c>
      <c r="N55" s="27">
        <f t="shared" si="2"/>
        <v>0</v>
      </c>
      <c r="O55" s="27">
        <f t="shared" si="3"/>
        <v>0</v>
      </c>
      <c r="P55" s="18">
        <v>0</v>
      </c>
      <c r="Q55" s="18">
        <v>0</v>
      </c>
      <c r="R55" s="11" t="s">
        <v>118</v>
      </c>
    </row>
    <row r="56" spans="1:18" ht="36">
      <c r="A56" s="73"/>
      <c r="B56" s="12" t="s">
        <v>119</v>
      </c>
      <c r="C56" s="12" t="s">
        <v>120</v>
      </c>
      <c r="D56" s="23">
        <v>102</v>
      </c>
      <c r="E56" s="23">
        <v>110150</v>
      </c>
      <c r="F56" s="23">
        <v>2</v>
      </c>
      <c r="G56" s="23">
        <v>22150</v>
      </c>
      <c r="H56" s="26">
        <v>0</v>
      </c>
      <c r="I56" s="26">
        <v>0</v>
      </c>
      <c r="J56" s="26">
        <v>0</v>
      </c>
      <c r="K56" s="26">
        <v>0</v>
      </c>
      <c r="L56" s="27">
        <f t="shared" si="0"/>
        <v>102</v>
      </c>
      <c r="M56" s="27">
        <f t="shared" si="1"/>
        <v>110150</v>
      </c>
      <c r="N56" s="27">
        <f t="shared" si="2"/>
        <v>2</v>
      </c>
      <c r="O56" s="27">
        <f t="shared" si="3"/>
        <v>22150</v>
      </c>
      <c r="P56" s="18">
        <f t="shared" si="4"/>
        <v>0.0196078431372549</v>
      </c>
      <c r="Q56" s="18">
        <f t="shared" si="5"/>
        <v>0.20108942351339082</v>
      </c>
      <c r="R56" s="11" t="s">
        <v>121</v>
      </c>
    </row>
    <row r="57" spans="1:18" ht="15">
      <c r="A57" s="73"/>
      <c r="B57" s="12" t="s">
        <v>122</v>
      </c>
      <c r="C57" s="12" t="s">
        <v>123</v>
      </c>
      <c r="D57" s="23">
        <v>0</v>
      </c>
      <c r="E57" s="23">
        <v>0</v>
      </c>
      <c r="F57" s="23">
        <v>0</v>
      </c>
      <c r="G57" s="23">
        <v>0</v>
      </c>
      <c r="H57" s="26">
        <v>0</v>
      </c>
      <c r="I57" s="26">
        <v>0</v>
      </c>
      <c r="J57" s="26">
        <v>0</v>
      </c>
      <c r="K57" s="26">
        <v>0</v>
      </c>
      <c r="L57" s="27">
        <f t="shared" si="0"/>
        <v>0</v>
      </c>
      <c r="M57" s="27">
        <f t="shared" si="1"/>
        <v>0</v>
      </c>
      <c r="N57" s="27">
        <f t="shared" si="2"/>
        <v>0</v>
      </c>
      <c r="O57" s="27">
        <f t="shared" si="3"/>
        <v>0</v>
      </c>
      <c r="P57" s="18">
        <v>0</v>
      </c>
      <c r="Q57" s="18">
        <v>0</v>
      </c>
      <c r="R57" s="11" t="s">
        <v>124</v>
      </c>
    </row>
    <row r="58" spans="1:18" ht="15">
      <c r="A58" s="73" t="s">
        <v>125</v>
      </c>
      <c r="B58" s="12" t="s">
        <v>126</v>
      </c>
      <c r="C58" s="12" t="s">
        <v>127</v>
      </c>
      <c r="D58" s="23">
        <v>0</v>
      </c>
      <c r="E58" s="23">
        <v>0</v>
      </c>
      <c r="F58" s="23">
        <v>0</v>
      </c>
      <c r="G58" s="23">
        <v>0</v>
      </c>
      <c r="H58" s="26">
        <v>0</v>
      </c>
      <c r="I58" s="26">
        <v>0</v>
      </c>
      <c r="J58" s="26">
        <v>0</v>
      </c>
      <c r="K58" s="26">
        <v>0</v>
      </c>
      <c r="L58" s="27">
        <f t="shared" si="0"/>
        <v>0</v>
      </c>
      <c r="M58" s="27">
        <f t="shared" si="1"/>
        <v>0</v>
      </c>
      <c r="N58" s="27">
        <f t="shared" si="2"/>
        <v>0</v>
      </c>
      <c r="O58" s="27">
        <f t="shared" si="3"/>
        <v>0</v>
      </c>
      <c r="P58" s="18">
        <v>0</v>
      </c>
      <c r="Q58" s="18">
        <v>0</v>
      </c>
      <c r="R58" s="11" t="s">
        <v>128</v>
      </c>
    </row>
    <row r="59" spans="1:18" ht="48">
      <c r="A59" s="73"/>
      <c r="B59" s="72" t="s">
        <v>129</v>
      </c>
      <c r="C59" s="12" t="s">
        <v>130</v>
      </c>
      <c r="D59" s="23">
        <v>0</v>
      </c>
      <c r="E59" s="23">
        <v>0</v>
      </c>
      <c r="F59" s="23">
        <v>0</v>
      </c>
      <c r="G59" s="23">
        <v>0</v>
      </c>
      <c r="H59" s="26">
        <v>0</v>
      </c>
      <c r="I59" s="26">
        <v>0</v>
      </c>
      <c r="J59" s="26">
        <v>0</v>
      </c>
      <c r="K59" s="26">
        <v>0</v>
      </c>
      <c r="L59" s="27">
        <f t="shared" si="0"/>
        <v>0</v>
      </c>
      <c r="M59" s="27">
        <f t="shared" si="1"/>
        <v>0</v>
      </c>
      <c r="N59" s="27">
        <f t="shared" si="2"/>
        <v>0</v>
      </c>
      <c r="O59" s="27">
        <f t="shared" si="3"/>
        <v>0</v>
      </c>
      <c r="P59" s="18">
        <v>0</v>
      </c>
      <c r="Q59" s="18">
        <v>0</v>
      </c>
      <c r="R59" s="11" t="s">
        <v>131</v>
      </c>
    </row>
    <row r="60" spans="1:18" ht="24">
      <c r="A60" s="73"/>
      <c r="B60" s="72"/>
      <c r="C60" s="12" t="s">
        <v>132</v>
      </c>
      <c r="D60" s="23">
        <v>0</v>
      </c>
      <c r="E60" s="23">
        <v>0</v>
      </c>
      <c r="F60" s="23">
        <v>0</v>
      </c>
      <c r="G60" s="23">
        <v>0</v>
      </c>
      <c r="H60" s="26">
        <v>0</v>
      </c>
      <c r="I60" s="26">
        <v>0</v>
      </c>
      <c r="J60" s="26">
        <v>0</v>
      </c>
      <c r="K60" s="26">
        <v>0</v>
      </c>
      <c r="L60" s="27">
        <f t="shared" si="0"/>
        <v>0</v>
      </c>
      <c r="M60" s="27">
        <f t="shared" si="1"/>
        <v>0</v>
      </c>
      <c r="N60" s="27">
        <f t="shared" si="2"/>
        <v>0</v>
      </c>
      <c r="O60" s="27">
        <f t="shared" si="3"/>
        <v>0</v>
      </c>
      <c r="P60" s="18">
        <v>0</v>
      </c>
      <c r="Q60" s="18">
        <v>0</v>
      </c>
      <c r="R60" s="11" t="s">
        <v>133</v>
      </c>
    </row>
    <row r="61" spans="1:18" ht="15">
      <c r="A61" s="73"/>
      <c r="B61" s="72"/>
      <c r="C61" s="12" t="s">
        <v>134</v>
      </c>
      <c r="D61" s="23">
        <v>0</v>
      </c>
      <c r="E61" s="23">
        <v>0</v>
      </c>
      <c r="F61" s="23">
        <v>0</v>
      </c>
      <c r="G61" s="23">
        <v>0</v>
      </c>
      <c r="H61" s="26">
        <v>0</v>
      </c>
      <c r="I61" s="26">
        <v>0</v>
      </c>
      <c r="J61" s="26">
        <v>0</v>
      </c>
      <c r="K61" s="26">
        <v>0</v>
      </c>
      <c r="L61" s="27">
        <f t="shared" si="0"/>
        <v>0</v>
      </c>
      <c r="M61" s="27">
        <f t="shared" si="1"/>
        <v>0</v>
      </c>
      <c r="N61" s="27">
        <f t="shared" si="2"/>
        <v>0</v>
      </c>
      <c r="O61" s="27">
        <f t="shared" si="3"/>
        <v>0</v>
      </c>
      <c r="P61" s="18">
        <v>0</v>
      </c>
      <c r="Q61" s="18">
        <v>0</v>
      </c>
      <c r="R61" s="11" t="s">
        <v>134</v>
      </c>
    </row>
    <row r="62" spans="1:18" ht="24">
      <c r="A62" s="74"/>
      <c r="B62" s="72"/>
      <c r="C62" s="12" t="s">
        <v>135</v>
      </c>
      <c r="D62" s="23">
        <v>0</v>
      </c>
      <c r="E62" s="23">
        <v>0</v>
      </c>
      <c r="F62" s="23">
        <v>0</v>
      </c>
      <c r="G62" s="23">
        <v>0</v>
      </c>
      <c r="H62" s="26">
        <v>0</v>
      </c>
      <c r="I62" s="26">
        <v>0</v>
      </c>
      <c r="J62" s="26">
        <v>0</v>
      </c>
      <c r="K62" s="26">
        <v>0</v>
      </c>
      <c r="L62" s="27">
        <f t="shared" si="0"/>
        <v>0</v>
      </c>
      <c r="M62" s="27">
        <f t="shared" si="1"/>
        <v>0</v>
      </c>
      <c r="N62" s="27">
        <f t="shared" si="2"/>
        <v>0</v>
      </c>
      <c r="O62" s="27">
        <f t="shared" si="3"/>
        <v>0</v>
      </c>
      <c r="P62" s="18">
        <v>0</v>
      </c>
      <c r="Q62" s="18">
        <v>0</v>
      </c>
      <c r="R62" s="11" t="s">
        <v>135</v>
      </c>
    </row>
    <row r="63" spans="1:18" ht="36">
      <c r="A63" s="74"/>
      <c r="B63" s="72"/>
      <c r="C63" s="12" t="s">
        <v>136</v>
      </c>
      <c r="D63" s="23">
        <v>0</v>
      </c>
      <c r="E63" s="23">
        <v>0</v>
      </c>
      <c r="F63" s="23">
        <v>0</v>
      </c>
      <c r="G63" s="23">
        <v>0</v>
      </c>
      <c r="H63" s="26">
        <v>0</v>
      </c>
      <c r="I63" s="26">
        <v>0</v>
      </c>
      <c r="J63" s="26">
        <v>0</v>
      </c>
      <c r="K63" s="26">
        <v>0</v>
      </c>
      <c r="L63" s="27">
        <f t="shared" si="0"/>
        <v>0</v>
      </c>
      <c r="M63" s="27">
        <f t="shared" si="1"/>
        <v>0</v>
      </c>
      <c r="N63" s="27">
        <f t="shared" si="2"/>
        <v>0</v>
      </c>
      <c r="O63" s="27">
        <f t="shared" si="3"/>
        <v>0</v>
      </c>
      <c r="P63" s="18">
        <v>0</v>
      </c>
      <c r="Q63" s="18">
        <v>0</v>
      </c>
      <c r="R63" s="11" t="s">
        <v>137</v>
      </c>
    </row>
    <row r="64" spans="1:18" ht="24">
      <c r="A64" s="74"/>
      <c r="B64" s="72"/>
      <c r="C64" s="12" t="s">
        <v>138</v>
      </c>
      <c r="D64" s="23">
        <v>0</v>
      </c>
      <c r="E64" s="23">
        <v>0</v>
      </c>
      <c r="F64" s="23">
        <v>0</v>
      </c>
      <c r="G64" s="23">
        <v>0</v>
      </c>
      <c r="H64" s="26">
        <v>0</v>
      </c>
      <c r="I64" s="26">
        <v>0</v>
      </c>
      <c r="J64" s="26">
        <v>0</v>
      </c>
      <c r="K64" s="26">
        <v>0</v>
      </c>
      <c r="L64" s="27">
        <f t="shared" si="0"/>
        <v>0</v>
      </c>
      <c r="M64" s="27">
        <f t="shared" si="1"/>
        <v>0</v>
      </c>
      <c r="N64" s="27">
        <f t="shared" si="2"/>
        <v>0</v>
      </c>
      <c r="O64" s="27">
        <f t="shared" si="3"/>
        <v>0</v>
      </c>
      <c r="P64" s="18">
        <v>0</v>
      </c>
      <c r="Q64" s="18">
        <v>0</v>
      </c>
      <c r="R64" s="11" t="s">
        <v>139</v>
      </c>
    </row>
    <row r="65" spans="1:18" ht="15">
      <c r="A65" s="74"/>
      <c r="B65" s="12" t="s">
        <v>140</v>
      </c>
      <c r="C65" s="12" t="s">
        <v>140</v>
      </c>
      <c r="D65" s="23">
        <v>0</v>
      </c>
      <c r="E65" s="23">
        <v>0</v>
      </c>
      <c r="F65" s="23">
        <v>0</v>
      </c>
      <c r="G65" s="23">
        <v>0</v>
      </c>
      <c r="H65" s="26">
        <v>0</v>
      </c>
      <c r="I65" s="26">
        <v>0</v>
      </c>
      <c r="J65" s="26">
        <v>0</v>
      </c>
      <c r="K65" s="26">
        <v>0</v>
      </c>
      <c r="L65" s="27">
        <f t="shared" si="0"/>
        <v>0</v>
      </c>
      <c r="M65" s="27">
        <f t="shared" si="1"/>
        <v>0</v>
      </c>
      <c r="N65" s="27">
        <f t="shared" si="2"/>
        <v>0</v>
      </c>
      <c r="O65" s="27">
        <f t="shared" si="3"/>
        <v>0</v>
      </c>
      <c r="P65" s="18">
        <v>0</v>
      </c>
      <c r="Q65" s="18">
        <v>0</v>
      </c>
      <c r="R65" s="11" t="s">
        <v>141</v>
      </c>
    </row>
    <row r="66" spans="1:18" ht="36">
      <c r="A66" s="74" t="s">
        <v>142</v>
      </c>
      <c r="B66" s="12" t="s">
        <v>143</v>
      </c>
      <c r="C66" s="12" t="s">
        <v>144</v>
      </c>
      <c r="D66" s="23">
        <v>0</v>
      </c>
      <c r="E66" s="23">
        <v>0</v>
      </c>
      <c r="F66" s="23">
        <v>0</v>
      </c>
      <c r="G66" s="23">
        <v>0</v>
      </c>
      <c r="H66" s="26">
        <v>0</v>
      </c>
      <c r="I66" s="26">
        <v>0</v>
      </c>
      <c r="J66" s="26">
        <v>0</v>
      </c>
      <c r="K66" s="26">
        <v>0</v>
      </c>
      <c r="L66" s="27">
        <f t="shared" si="0"/>
        <v>0</v>
      </c>
      <c r="M66" s="27">
        <f t="shared" si="1"/>
        <v>0</v>
      </c>
      <c r="N66" s="27">
        <f t="shared" si="2"/>
        <v>0</v>
      </c>
      <c r="O66" s="27">
        <f t="shared" si="3"/>
        <v>0</v>
      </c>
      <c r="P66" s="18">
        <v>0</v>
      </c>
      <c r="Q66" s="18">
        <v>0</v>
      </c>
      <c r="R66" s="11" t="s">
        <v>145</v>
      </c>
    </row>
    <row r="67" spans="1:18" ht="24">
      <c r="A67" s="74"/>
      <c r="B67" s="72" t="s">
        <v>146</v>
      </c>
      <c r="C67" s="12" t="s">
        <v>147</v>
      </c>
      <c r="D67" s="23">
        <v>753</v>
      </c>
      <c r="E67" s="23">
        <v>289809</v>
      </c>
      <c r="F67" s="23">
        <v>138</v>
      </c>
      <c r="G67" s="23">
        <v>145521</v>
      </c>
      <c r="H67" s="26">
        <v>0</v>
      </c>
      <c r="I67" s="26">
        <v>0</v>
      </c>
      <c r="J67" s="26">
        <v>0</v>
      </c>
      <c r="K67" s="26">
        <v>0</v>
      </c>
      <c r="L67" s="27">
        <f t="shared" si="0"/>
        <v>753</v>
      </c>
      <c r="M67" s="27">
        <f t="shared" si="1"/>
        <v>289809</v>
      </c>
      <c r="N67" s="27">
        <f t="shared" si="2"/>
        <v>138</v>
      </c>
      <c r="O67" s="27">
        <f t="shared" si="3"/>
        <v>145521</v>
      </c>
      <c r="P67" s="18">
        <f t="shared" si="4"/>
        <v>0.18326693227091634</v>
      </c>
      <c r="Q67" s="18">
        <f t="shared" si="5"/>
        <v>0.5021272631284742</v>
      </c>
      <c r="R67" s="11" t="s">
        <v>148</v>
      </c>
    </row>
    <row r="68" spans="1:18" ht="24">
      <c r="A68" s="74"/>
      <c r="B68" s="72"/>
      <c r="C68" s="12" t="s">
        <v>149</v>
      </c>
      <c r="D68" s="23">
        <v>3816</v>
      </c>
      <c r="E68" s="23">
        <v>662528</v>
      </c>
      <c r="F68" s="23">
        <v>2631</v>
      </c>
      <c r="G68" s="23">
        <v>309463</v>
      </c>
      <c r="H68" s="26">
        <v>0</v>
      </c>
      <c r="I68" s="26">
        <v>0</v>
      </c>
      <c r="J68" s="26">
        <v>0</v>
      </c>
      <c r="K68" s="26">
        <v>0</v>
      </c>
      <c r="L68" s="27">
        <f t="shared" si="0"/>
        <v>3816</v>
      </c>
      <c r="M68" s="27">
        <f t="shared" si="1"/>
        <v>662528</v>
      </c>
      <c r="N68" s="27">
        <f t="shared" si="2"/>
        <v>2631</v>
      </c>
      <c r="O68" s="27">
        <f t="shared" si="3"/>
        <v>309463</v>
      </c>
      <c r="P68" s="18">
        <f t="shared" si="4"/>
        <v>0.6894654088050315</v>
      </c>
      <c r="Q68" s="18">
        <f t="shared" si="5"/>
        <v>0.46709422092349306</v>
      </c>
      <c r="R68" s="11" t="s">
        <v>150</v>
      </c>
    </row>
    <row r="69" spans="1:18" ht="36">
      <c r="A69" s="74"/>
      <c r="B69" s="72"/>
      <c r="C69" s="12" t="s">
        <v>151</v>
      </c>
      <c r="D69" s="23">
        <v>0</v>
      </c>
      <c r="E69" s="23">
        <v>0</v>
      </c>
      <c r="F69" s="23">
        <v>0</v>
      </c>
      <c r="G69" s="23">
        <v>0</v>
      </c>
      <c r="H69" s="26">
        <v>0</v>
      </c>
      <c r="I69" s="26">
        <v>0</v>
      </c>
      <c r="J69" s="26">
        <v>0</v>
      </c>
      <c r="K69" s="26">
        <v>0</v>
      </c>
      <c r="L69" s="27">
        <f t="shared" si="0"/>
        <v>0</v>
      </c>
      <c r="M69" s="27">
        <f t="shared" si="1"/>
        <v>0</v>
      </c>
      <c r="N69" s="27">
        <f t="shared" si="2"/>
        <v>0</v>
      </c>
      <c r="O69" s="27">
        <f t="shared" si="3"/>
        <v>0</v>
      </c>
      <c r="P69" s="18">
        <v>0</v>
      </c>
      <c r="Q69" s="18">
        <v>0</v>
      </c>
      <c r="R69" s="11" t="s">
        <v>152</v>
      </c>
    </row>
    <row r="70" spans="1:18" ht="15">
      <c r="A70" s="74"/>
      <c r="B70" s="12" t="s">
        <v>153</v>
      </c>
      <c r="C70" s="12" t="s">
        <v>153</v>
      </c>
      <c r="D70" s="23">
        <v>0</v>
      </c>
      <c r="E70" s="23">
        <v>0</v>
      </c>
      <c r="F70" s="23">
        <v>0</v>
      </c>
      <c r="G70" s="23">
        <v>0</v>
      </c>
      <c r="H70" s="26">
        <v>0</v>
      </c>
      <c r="I70" s="26">
        <v>0</v>
      </c>
      <c r="J70" s="26">
        <v>0</v>
      </c>
      <c r="K70" s="26">
        <v>0</v>
      </c>
      <c r="L70" s="27">
        <f t="shared" si="0"/>
        <v>0</v>
      </c>
      <c r="M70" s="27">
        <f t="shared" si="1"/>
        <v>0</v>
      </c>
      <c r="N70" s="27">
        <f t="shared" si="2"/>
        <v>0</v>
      </c>
      <c r="O70" s="27">
        <f t="shared" si="3"/>
        <v>0</v>
      </c>
      <c r="P70" s="18">
        <v>0</v>
      </c>
      <c r="Q70" s="18">
        <v>0</v>
      </c>
      <c r="R70" s="11" t="s">
        <v>153</v>
      </c>
    </row>
    <row r="71" spans="1:18" ht="15">
      <c r="A71" s="74"/>
      <c r="B71" s="12" t="s">
        <v>154</v>
      </c>
      <c r="C71" s="12" t="s">
        <v>155</v>
      </c>
      <c r="D71" s="23">
        <v>0</v>
      </c>
      <c r="E71" s="23">
        <v>0</v>
      </c>
      <c r="F71" s="23">
        <v>0</v>
      </c>
      <c r="G71" s="23">
        <v>0</v>
      </c>
      <c r="H71" s="26">
        <v>0</v>
      </c>
      <c r="I71" s="26">
        <v>0</v>
      </c>
      <c r="J71" s="26">
        <v>0</v>
      </c>
      <c r="K71" s="26">
        <v>0</v>
      </c>
      <c r="L71" s="27">
        <f t="shared" si="0"/>
        <v>0</v>
      </c>
      <c r="M71" s="27">
        <f t="shared" si="1"/>
        <v>0</v>
      </c>
      <c r="N71" s="27">
        <f t="shared" si="2"/>
        <v>0</v>
      </c>
      <c r="O71" s="27">
        <f t="shared" si="3"/>
        <v>0</v>
      </c>
      <c r="P71" s="18">
        <v>0</v>
      </c>
      <c r="Q71" s="18">
        <v>0</v>
      </c>
      <c r="R71" s="11" t="s">
        <v>156</v>
      </c>
    </row>
    <row r="72" spans="1:18" ht="36">
      <c r="A72" s="74"/>
      <c r="B72" s="12" t="s">
        <v>157</v>
      </c>
      <c r="C72" s="12" t="s">
        <v>157</v>
      </c>
      <c r="D72" s="23">
        <v>0</v>
      </c>
      <c r="E72" s="23">
        <v>0</v>
      </c>
      <c r="F72" s="23">
        <v>0</v>
      </c>
      <c r="G72" s="23">
        <v>0</v>
      </c>
      <c r="H72" s="26">
        <v>0</v>
      </c>
      <c r="I72" s="26">
        <v>0</v>
      </c>
      <c r="J72" s="26">
        <v>0</v>
      </c>
      <c r="K72" s="26">
        <v>0</v>
      </c>
      <c r="L72" s="27">
        <f t="shared" si="0"/>
        <v>0</v>
      </c>
      <c r="M72" s="27">
        <f t="shared" si="1"/>
        <v>0</v>
      </c>
      <c r="N72" s="27">
        <f t="shared" si="2"/>
        <v>0</v>
      </c>
      <c r="O72" s="27">
        <f t="shared" si="3"/>
        <v>0</v>
      </c>
      <c r="P72" s="18">
        <v>0</v>
      </c>
      <c r="Q72" s="18">
        <v>0</v>
      </c>
      <c r="R72" s="11" t="s">
        <v>158</v>
      </c>
    </row>
    <row r="73" spans="1:18" ht="36">
      <c r="A73" s="74" t="s">
        <v>159</v>
      </c>
      <c r="B73" s="12" t="s">
        <v>160</v>
      </c>
      <c r="C73" s="12" t="s">
        <v>161</v>
      </c>
      <c r="D73" s="23">
        <v>0</v>
      </c>
      <c r="E73" s="23">
        <v>0</v>
      </c>
      <c r="F73" s="23">
        <v>0</v>
      </c>
      <c r="G73" s="23">
        <v>0</v>
      </c>
      <c r="H73" s="26">
        <v>0</v>
      </c>
      <c r="I73" s="26">
        <v>0</v>
      </c>
      <c r="J73" s="26">
        <v>0</v>
      </c>
      <c r="K73" s="26">
        <v>0</v>
      </c>
      <c r="L73" s="27">
        <f t="shared" si="0"/>
        <v>0</v>
      </c>
      <c r="M73" s="27">
        <f t="shared" si="1"/>
        <v>0</v>
      </c>
      <c r="N73" s="27">
        <f t="shared" si="2"/>
        <v>0</v>
      </c>
      <c r="O73" s="27">
        <f t="shared" si="3"/>
        <v>0</v>
      </c>
      <c r="P73" s="18">
        <v>0</v>
      </c>
      <c r="Q73" s="18">
        <v>0</v>
      </c>
      <c r="R73" s="11" t="s">
        <v>162</v>
      </c>
    </row>
    <row r="74" spans="1:18" ht="24">
      <c r="A74" s="74"/>
      <c r="B74" s="12" t="s">
        <v>163</v>
      </c>
      <c r="C74" s="12" t="s">
        <v>164</v>
      </c>
      <c r="D74" s="23">
        <v>0</v>
      </c>
      <c r="E74" s="23">
        <v>0</v>
      </c>
      <c r="F74" s="23">
        <v>0</v>
      </c>
      <c r="G74" s="23">
        <v>0</v>
      </c>
      <c r="H74" s="26">
        <v>0</v>
      </c>
      <c r="I74" s="26">
        <v>0</v>
      </c>
      <c r="J74" s="26">
        <v>0</v>
      </c>
      <c r="K74" s="26">
        <v>0</v>
      </c>
      <c r="L74" s="27">
        <f t="shared" si="0"/>
        <v>0</v>
      </c>
      <c r="M74" s="27">
        <f t="shared" si="1"/>
        <v>0</v>
      </c>
      <c r="N74" s="27">
        <f t="shared" si="2"/>
        <v>0</v>
      </c>
      <c r="O74" s="27">
        <f t="shared" si="3"/>
        <v>0</v>
      </c>
      <c r="P74" s="18">
        <v>0</v>
      </c>
      <c r="Q74" s="18">
        <v>0</v>
      </c>
      <c r="R74" s="11" t="s">
        <v>165</v>
      </c>
    </row>
    <row r="75" spans="1:18" ht="24">
      <c r="A75" s="74"/>
      <c r="B75" s="72" t="s">
        <v>166</v>
      </c>
      <c r="C75" s="12" t="s">
        <v>167</v>
      </c>
      <c r="D75" s="23">
        <v>0</v>
      </c>
      <c r="E75" s="23">
        <v>0</v>
      </c>
      <c r="F75" s="23">
        <v>0</v>
      </c>
      <c r="G75" s="23">
        <v>0</v>
      </c>
      <c r="H75" s="26">
        <v>0</v>
      </c>
      <c r="I75" s="26">
        <v>0</v>
      </c>
      <c r="J75" s="26">
        <v>0</v>
      </c>
      <c r="K75" s="26">
        <v>0</v>
      </c>
      <c r="L75" s="27">
        <f t="shared" si="0"/>
        <v>0</v>
      </c>
      <c r="M75" s="27">
        <f t="shared" si="1"/>
        <v>0</v>
      </c>
      <c r="N75" s="27">
        <f t="shared" si="2"/>
        <v>0</v>
      </c>
      <c r="O75" s="27">
        <f t="shared" si="3"/>
        <v>0</v>
      </c>
      <c r="P75" s="18">
        <v>0</v>
      </c>
      <c r="Q75" s="18">
        <v>0</v>
      </c>
      <c r="R75" s="11" t="s">
        <v>167</v>
      </c>
    </row>
    <row r="76" spans="1:18" ht="24">
      <c r="A76" s="74"/>
      <c r="B76" s="72"/>
      <c r="C76" s="12" t="s">
        <v>168</v>
      </c>
      <c r="D76" s="23">
        <v>0</v>
      </c>
      <c r="E76" s="23">
        <v>0</v>
      </c>
      <c r="F76" s="23">
        <v>0</v>
      </c>
      <c r="G76" s="23">
        <v>0</v>
      </c>
      <c r="H76" s="26">
        <v>0</v>
      </c>
      <c r="I76" s="26">
        <v>0</v>
      </c>
      <c r="J76" s="26">
        <v>0</v>
      </c>
      <c r="K76" s="26">
        <v>0</v>
      </c>
      <c r="L76" s="27">
        <f aca="true" t="shared" si="6" ref="L76:L123">D76+H76</f>
        <v>0</v>
      </c>
      <c r="M76" s="27">
        <f aca="true" t="shared" si="7" ref="M76:M123">E76+I76</f>
        <v>0</v>
      </c>
      <c r="N76" s="27">
        <f aca="true" t="shared" si="8" ref="N76:N123">F76+J76</f>
        <v>0</v>
      </c>
      <c r="O76" s="27">
        <f aca="true" t="shared" si="9" ref="O76:O123">G76+K76</f>
        <v>0</v>
      </c>
      <c r="P76" s="18">
        <v>0</v>
      </c>
      <c r="Q76" s="18">
        <v>0</v>
      </c>
      <c r="R76" s="11" t="s">
        <v>168</v>
      </c>
    </row>
    <row r="77" spans="1:18" ht="24">
      <c r="A77" s="74"/>
      <c r="B77" s="72"/>
      <c r="C77" s="12" t="s">
        <v>169</v>
      </c>
      <c r="D77" s="23">
        <v>0</v>
      </c>
      <c r="E77" s="23">
        <v>0</v>
      </c>
      <c r="F77" s="23">
        <v>0</v>
      </c>
      <c r="G77" s="23">
        <v>0</v>
      </c>
      <c r="H77" s="26">
        <v>0</v>
      </c>
      <c r="I77" s="26">
        <v>0</v>
      </c>
      <c r="J77" s="26">
        <v>0</v>
      </c>
      <c r="K77" s="26">
        <v>0</v>
      </c>
      <c r="L77" s="27">
        <f t="shared" si="6"/>
        <v>0</v>
      </c>
      <c r="M77" s="27">
        <f t="shared" si="7"/>
        <v>0</v>
      </c>
      <c r="N77" s="27">
        <f t="shared" si="8"/>
        <v>0</v>
      </c>
      <c r="O77" s="27">
        <f t="shared" si="9"/>
        <v>0</v>
      </c>
      <c r="P77" s="18">
        <v>0</v>
      </c>
      <c r="Q77" s="18">
        <v>0</v>
      </c>
      <c r="R77" s="11" t="s">
        <v>170</v>
      </c>
    </row>
    <row r="78" spans="1:18" ht="24">
      <c r="A78" s="74"/>
      <c r="B78" s="72"/>
      <c r="C78" s="12" t="s">
        <v>171</v>
      </c>
      <c r="D78" s="23">
        <v>0</v>
      </c>
      <c r="E78" s="23">
        <v>0</v>
      </c>
      <c r="F78" s="23">
        <v>0</v>
      </c>
      <c r="G78" s="23">
        <v>0</v>
      </c>
      <c r="H78" s="26">
        <v>0</v>
      </c>
      <c r="I78" s="26">
        <v>0</v>
      </c>
      <c r="J78" s="26">
        <v>0</v>
      </c>
      <c r="K78" s="26">
        <v>0</v>
      </c>
      <c r="L78" s="27">
        <f t="shared" si="6"/>
        <v>0</v>
      </c>
      <c r="M78" s="27">
        <f t="shared" si="7"/>
        <v>0</v>
      </c>
      <c r="N78" s="27">
        <f t="shared" si="8"/>
        <v>0</v>
      </c>
      <c r="O78" s="27">
        <f t="shared" si="9"/>
        <v>0</v>
      </c>
      <c r="P78" s="18">
        <v>0</v>
      </c>
      <c r="Q78" s="18">
        <v>0</v>
      </c>
      <c r="R78" s="11" t="s">
        <v>172</v>
      </c>
    </row>
    <row r="79" spans="1:18" ht="24">
      <c r="A79" s="74"/>
      <c r="B79" s="72"/>
      <c r="C79" s="12" t="s">
        <v>173</v>
      </c>
      <c r="D79" s="23">
        <v>0</v>
      </c>
      <c r="E79" s="23">
        <v>0</v>
      </c>
      <c r="F79" s="23">
        <v>0</v>
      </c>
      <c r="G79" s="23">
        <v>0</v>
      </c>
      <c r="H79" s="26">
        <v>0</v>
      </c>
      <c r="I79" s="26">
        <v>0</v>
      </c>
      <c r="J79" s="26">
        <v>0</v>
      </c>
      <c r="K79" s="26">
        <v>0</v>
      </c>
      <c r="L79" s="27">
        <f t="shared" si="6"/>
        <v>0</v>
      </c>
      <c r="M79" s="27">
        <f t="shared" si="7"/>
        <v>0</v>
      </c>
      <c r="N79" s="27">
        <f t="shared" si="8"/>
        <v>0</v>
      </c>
      <c r="O79" s="27">
        <f t="shared" si="9"/>
        <v>0</v>
      </c>
      <c r="P79" s="18">
        <v>0</v>
      </c>
      <c r="Q79" s="18">
        <v>0</v>
      </c>
      <c r="R79" s="11" t="s">
        <v>174</v>
      </c>
    </row>
    <row r="80" spans="1:18" ht="48">
      <c r="A80" s="74"/>
      <c r="B80" s="72"/>
      <c r="C80" s="12" t="s">
        <v>175</v>
      </c>
      <c r="D80" s="23">
        <v>0</v>
      </c>
      <c r="E80" s="23">
        <v>0</v>
      </c>
      <c r="F80" s="23">
        <v>0</v>
      </c>
      <c r="G80" s="23">
        <v>0</v>
      </c>
      <c r="H80" s="26">
        <v>0</v>
      </c>
      <c r="I80" s="26">
        <v>0</v>
      </c>
      <c r="J80" s="26">
        <v>0</v>
      </c>
      <c r="K80" s="26">
        <v>0</v>
      </c>
      <c r="L80" s="27">
        <f t="shared" si="6"/>
        <v>0</v>
      </c>
      <c r="M80" s="27">
        <f t="shared" si="7"/>
        <v>0</v>
      </c>
      <c r="N80" s="27">
        <f t="shared" si="8"/>
        <v>0</v>
      </c>
      <c r="O80" s="27">
        <f t="shared" si="9"/>
        <v>0</v>
      </c>
      <c r="P80" s="18">
        <v>0</v>
      </c>
      <c r="Q80" s="18">
        <v>0</v>
      </c>
      <c r="R80" s="11" t="s">
        <v>176</v>
      </c>
    </row>
    <row r="81" spans="1:18" ht="36">
      <c r="A81" s="74"/>
      <c r="B81" s="72"/>
      <c r="C81" s="12" t="s">
        <v>177</v>
      </c>
      <c r="D81" s="23">
        <v>0</v>
      </c>
      <c r="E81" s="23">
        <v>0</v>
      </c>
      <c r="F81" s="23">
        <v>0</v>
      </c>
      <c r="G81" s="23">
        <v>0</v>
      </c>
      <c r="H81" s="26">
        <v>0</v>
      </c>
      <c r="I81" s="26">
        <v>0</v>
      </c>
      <c r="J81" s="26">
        <v>0</v>
      </c>
      <c r="K81" s="26">
        <v>0</v>
      </c>
      <c r="L81" s="27">
        <f t="shared" si="6"/>
        <v>0</v>
      </c>
      <c r="M81" s="27">
        <f t="shared" si="7"/>
        <v>0</v>
      </c>
      <c r="N81" s="27">
        <f t="shared" si="8"/>
        <v>0</v>
      </c>
      <c r="O81" s="27">
        <f t="shared" si="9"/>
        <v>0</v>
      </c>
      <c r="P81" s="18">
        <v>0</v>
      </c>
      <c r="Q81" s="18">
        <v>0</v>
      </c>
      <c r="R81" s="11" t="s">
        <v>178</v>
      </c>
    </row>
    <row r="82" spans="1:18" ht="24">
      <c r="A82" s="74"/>
      <c r="B82" s="72"/>
      <c r="C82" s="12" t="s">
        <v>179</v>
      </c>
      <c r="D82" s="23">
        <v>0</v>
      </c>
      <c r="E82" s="23">
        <v>0</v>
      </c>
      <c r="F82" s="23">
        <v>0</v>
      </c>
      <c r="G82" s="23">
        <v>0</v>
      </c>
      <c r="H82" s="26">
        <v>0</v>
      </c>
      <c r="I82" s="26">
        <v>0</v>
      </c>
      <c r="J82" s="26">
        <v>0</v>
      </c>
      <c r="K82" s="26">
        <v>0</v>
      </c>
      <c r="L82" s="27">
        <f t="shared" si="6"/>
        <v>0</v>
      </c>
      <c r="M82" s="27">
        <f t="shared" si="7"/>
        <v>0</v>
      </c>
      <c r="N82" s="27">
        <f t="shared" si="8"/>
        <v>0</v>
      </c>
      <c r="O82" s="27">
        <f t="shared" si="9"/>
        <v>0</v>
      </c>
      <c r="P82" s="18">
        <v>0</v>
      </c>
      <c r="Q82" s="18">
        <v>0</v>
      </c>
      <c r="R82" s="11" t="s">
        <v>180</v>
      </c>
    </row>
    <row r="83" spans="1:18" ht="24">
      <c r="A83" s="74"/>
      <c r="B83" s="72"/>
      <c r="C83" s="12" t="s">
        <v>181</v>
      </c>
      <c r="D83" s="23">
        <v>0</v>
      </c>
      <c r="E83" s="23">
        <v>0</v>
      </c>
      <c r="F83" s="23">
        <v>0</v>
      </c>
      <c r="G83" s="23">
        <v>0</v>
      </c>
      <c r="H83" s="26">
        <v>0</v>
      </c>
      <c r="I83" s="26">
        <v>0</v>
      </c>
      <c r="J83" s="26">
        <v>0</v>
      </c>
      <c r="K83" s="26">
        <v>0</v>
      </c>
      <c r="L83" s="27">
        <f t="shared" si="6"/>
        <v>0</v>
      </c>
      <c r="M83" s="27">
        <f t="shared" si="7"/>
        <v>0</v>
      </c>
      <c r="N83" s="27">
        <f t="shared" si="8"/>
        <v>0</v>
      </c>
      <c r="O83" s="27">
        <f t="shared" si="9"/>
        <v>0</v>
      </c>
      <c r="P83" s="18">
        <v>0</v>
      </c>
      <c r="Q83" s="18">
        <v>0</v>
      </c>
      <c r="R83" s="11" t="s">
        <v>182</v>
      </c>
    </row>
    <row r="84" spans="1:18" ht="15">
      <c r="A84" s="74"/>
      <c r="B84" s="72"/>
      <c r="C84" s="12" t="s">
        <v>183</v>
      </c>
      <c r="D84" s="23">
        <v>0</v>
      </c>
      <c r="E84" s="23">
        <v>0</v>
      </c>
      <c r="F84" s="23">
        <v>0</v>
      </c>
      <c r="G84" s="23">
        <v>0</v>
      </c>
      <c r="H84" s="26">
        <v>0</v>
      </c>
      <c r="I84" s="26">
        <v>0</v>
      </c>
      <c r="J84" s="26">
        <v>0</v>
      </c>
      <c r="K84" s="26">
        <v>0</v>
      </c>
      <c r="L84" s="27">
        <f t="shared" si="6"/>
        <v>0</v>
      </c>
      <c r="M84" s="27">
        <f t="shared" si="7"/>
        <v>0</v>
      </c>
      <c r="N84" s="27">
        <f t="shared" si="8"/>
        <v>0</v>
      </c>
      <c r="O84" s="27">
        <f t="shared" si="9"/>
        <v>0</v>
      </c>
      <c r="P84" s="18">
        <v>0</v>
      </c>
      <c r="Q84" s="18">
        <v>0</v>
      </c>
      <c r="R84" s="11" t="s">
        <v>183</v>
      </c>
    </row>
    <row r="85" spans="1:18" ht="24">
      <c r="A85" s="74"/>
      <c r="B85" s="72" t="s">
        <v>184</v>
      </c>
      <c r="C85" s="12" t="s">
        <v>185</v>
      </c>
      <c r="D85" s="23">
        <v>0</v>
      </c>
      <c r="E85" s="23">
        <v>0</v>
      </c>
      <c r="F85" s="23">
        <v>0</v>
      </c>
      <c r="G85" s="23">
        <v>0</v>
      </c>
      <c r="H85" s="26">
        <v>0</v>
      </c>
      <c r="I85" s="26">
        <v>0</v>
      </c>
      <c r="J85" s="26">
        <v>0</v>
      </c>
      <c r="K85" s="26">
        <v>0</v>
      </c>
      <c r="L85" s="27">
        <f t="shared" si="6"/>
        <v>0</v>
      </c>
      <c r="M85" s="27">
        <f t="shared" si="7"/>
        <v>0</v>
      </c>
      <c r="N85" s="27">
        <f t="shared" si="8"/>
        <v>0</v>
      </c>
      <c r="O85" s="27">
        <f t="shared" si="9"/>
        <v>0</v>
      </c>
      <c r="P85" s="18">
        <v>0</v>
      </c>
      <c r="Q85" s="18">
        <v>0</v>
      </c>
      <c r="R85" s="11" t="s">
        <v>186</v>
      </c>
    </row>
    <row r="86" spans="1:18" ht="24">
      <c r="A86" s="74"/>
      <c r="B86" s="72"/>
      <c r="C86" s="12" t="s">
        <v>187</v>
      </c>
      <c r="D86" s="23">
        <v>0</v>
      </c>
      <c r="E86" s="23">
        <v>0</v>
      </c>
      <c r="F86" s="23">
        <v>0</v>
      </c>
      <c r="G86" s="23">
        <v>0</v>
      </c>
      <c r="H86" s="26">
        <v>0</v>
      </c>
      <c r="I86" s="26">
        <v>0</v>
      </c>
      <c r="J86" s="26">
        <v>0</v>
      </c>
      <c r="K86" s="26">
        <v>0</v>
      </c>
      <c r="L86" s="27">
        <f t="shared" si="6"/>
        <v>0</v>
      </c>
      <c r="M86" s="27">
        <f t="shared" si="7"/>
        <v>0</v>
      </c>
      <c r="N86" s="27">
        <f t="shared" si="8"/>
        <v>0</v>
      </c>
      <c r="O86" s="27">
        <f t="shared" si="9"/>
        <v>0</v>
      </c>
      <c r="P86" s="18">
        <v>0</v>
      </c>
      <c r="Q86" s="18">
        <v>0</v>
      </c>
      <c r="R86" s="11" t="s">
        <v>188</v>
      </c>
    </row>
    <row r="87" spans="1:18" ht="15">
      <c r="A87" s="74" t="s">
        <v>189</v>
      </c>
      <c r="B87" s="12" t="s">
        <v>190</v>
      </c>
      <c r="C87" s="12" t="s">
        <v>190</v>
      </c>
      <c r="D87" s="23">
        <v>61348</v>
      </c>
      <c r="E87" s="23">
        <v>3363083</v>
      </c>
      <c r="F87" s="23">
        <v>4957</v>
      </c>
      <c r="G87" s="23">
        <v>232622</v>
      </c>
      <c r="H87" s="26">
        <v>0</v>
      </c>
      <c r="I87" s="26">
        <v>0</v>
      </c>
      <c r="J87" s="26">
        <v>0</v>
      </c>
      <c r="K87" s="26">
        <v>0</v>
      </c>
      <c r="L87" s="27">
        <f t="shared" si="6"/>
        <v>61348</v>
      </c>
      <c r="M87" s="27">
        <f t="shared" si="7"/>
        <v>3363083</v>
      </c>
      <c r="N87" s="27">
        <f t="shared" si="8"/>
        <v>4957</v>
      </c>
      <c r="O87" s="27">
        <f t="shared" si="9"/>
        <v>232622</v>
      </c>
      <c r="P87" s="18">
        <f aca="true" t="shared" si="10" ref="P87:P124">N87/L87</f>
        <v>0.08080133011671121</v>
      </c>
      <c r="Q87" s="18">
        <f aca="true" t="shared" si="11" ref="Q87:Q113">O87/M87</f>
        <v>0.06916927117171952</v>
      </c>
      <c r="R87" s="11" t="s">
        <v>190</v>
      </c>
    </row>
    <row r="88" spans="1:18" ht="24">
      <c r="A88" s="74"/>
      <c r="B88" s="12" t="s">
        <v>191</v>
      </c>
      <c r="C88" s="12" t="s">
        <v>192</v>
      </c>
      <c r="D88" s="23">
        <v>4960</v>
      </c>
      <c r="E88" s="23">
        <v>177024</v>
      </c>
      <c r="F88" s="23">
        <v>0</v>
      </c>
      <c r="G88" s="23">
        <v>0</v>
      </c>
      <c r="H88" s="26">
        <v>0</v>
      </c>
      <c r="I88" s="26">
        <v>0</v>
      </c>
      <c r="J88" s="26">
        <v>0</v>
      </c>
      <c r="K88" s="26">
        <v>0</v>
      </c>
      <c r="L88" s="27">
        <f t="shared" si="6"/>
        <v>4960</v>
      </c>
      <c r="M88" s="27">
        <f t="shared" si="7"/>
        <v>177024</v>
      </c>
      <c r="N88" s="27">
        <f t="shared" si="8"/>
        <v>0</v>
      </c>
      <c r="O88" s="27">
        <f t="shared" si="9"/>
        <v>0</v>
      </c>
      <c r="P88" s="18">
        <f t="shared" si="10"/>
        <v>0</v>
      </c>
      <c r="Q88" s="18">
        <f t="shared" si="11"/>
        <v>0</v>
      </c>
      <c r="R88" s="11" t="s">
        <v>193</v>
      </c>
    </row>
    <row r="89" spans="1:18" ht="36">
      <c r="A89" s="74"/>
      <c r="B89" s="12" t="s">
        <v>194</v>
      </c>
      <c r="C89" s="12" t="s">
        <v>195</v>
      </c>
      <c r="D89" s="23">
        <v>45481</v>
      </c>
      <c r="E89" s="23">
        <v>360690</v>
      </c>
      <c r="F89" s="23">
        <v>0</v>
      </c>
      <c r="G89" s="23">
        <v>0</v>
      </c>
      <c r="H89" s="26">
        <v>0</v>
      </c>
      <c r="I89" s="26">
        <v>0</v>
      </c>
      <c r="J89" s="26">
        <v>0</v>
      </c>
      <c r="K89" s="26">
        <v>0</v>
      </c>
      <c r="L89" s="27">
        <f t="shared" si="6"/>
        <v>45481</v>
      </c>
      <c r="M89" s="27">
        <f t="shared" si="7"/>
        <v>360690</v>
      </c>
      <c r="N89" s="27">
        <f t="shared" si="8"/>
        <v>0</v>
      </c>
      <c r="O89" s="27">
        <f t="shared" si="9"/>
        <v>0</v>
      </c>
      <c r="P89" s="18">
        <f t="shared" si="10"/>
        <v>0</v>
      </c>
      <c r="Q89" s="18">
        <f t="shared" si="11"/>
        <v>0</v>
      </c>
      <c r="R89" s="11" t="s">
        <v>196</v>
      </c>
    </row>
    <row r="90" spans="1:18" ht="60">
      <c r="A90" s="74"/>
      <c r="B90" s="12" t="s">
        <v>197</v>
      </c>
      <c r="C90" s="12" t="s">
        <v>198</v>
      </c>
      <c r="D90" s="23">
        <v>12409</v>
      </c>
      <c r="E90" s="23">
        <v>829752</v>
      </c>
      <c r="F90" s="23">
        <v>1676</v>
      </c>
      <c r="G90" s="23">
        <v>158042</v>
      </c>
      <c r="H90" s="26">
        <v>0</v>
      </c>
      <c r="I90" s="26">
        <v>0</v>
      </c>
      <c r="J90" s="26">
        <v>0</v>
      </c>
      <c r="K90" s="26">
        <v>0</v>
      </c>
      <c r="L90" s="27">
        <f t="shared" si="6"/>
        <v>12409</v>
      </c>
      <c r="M90" s="27">
        <f t="shared" si="7"/>
        <v>829752</v>
      </c>
      <c r="N90" s="27">
        <f t="shared" si="8"/>
        <v>1676</v>
      </c>
      <c r="O90" s="27">
        <f t="shared" si="9"/>
        <v>158042</v>
      </c>
      <c r="P90" s="18">
        <f t="shared" si="10"/>
        <v>0.13506326053670722</v>
      </c>
      <c r="Q90" s="18">
        <f t="shared" si="11"/>
        <v>0.1904689593999171</v>
      </c>
      <c r="R90" s="11" t="s">
        <v>199</v>
      </c>
    </row>
    <row r="91" spans="1:18" ht="24">
      <c r="A91" s="74"/>
      <c r="B91" s="72" t="s">
        <v>200</v>
      </c>
      <c r="C91" s="12" t="s">
        <v>201</v>
      </c>
      <c r="D91" s="23">
        <v>0</v>
      </c>
      <c r="E91" s="23">
        <v>0</v>
      </c>
      <c r="F91" s="23">
        <v>0</v>
      </c>
      <c r="G91" s="23">
        <v>0</v>
      </c>
      <c r="H91" s="26">
        <v>0</v>
      </c>
      <c r="I91" s="26">
        <v>0</v>
      </c>
      <c r="J91" s="26">
        <v>0</v>
      </c>
      <c r="K91" s="26">
        <v>0</v>
      </c>
      <c r="L91" s="27">
        <f t="shared" si="6"/>
        <v>0</v>
      </c>
      <c r="M91" s="27">
        <f t="shared" si="7"/>
        <v>0</v>
      </c>
      <c r="N91" s="27">
        <f t="shared" si="8"/>
        <v>0</v>
      </c>
      <c r="O91" s="27">
        <f t="shared" si="9"/>
        <v>0</v>
      </c>
      <c r="P91" s="18">
        <v>0</v>
      </c>
      <c r="Q91" s="18">
        <v>0</v>
      </c>
      <c r="R91" s="11" t="s">
        <v>202</v>
      </c>
    </row>
    <row r="92" spans="1:18" ht="15">
      <c r="A92" s="74"/>
      <c r="B92" s="72"/>
      <c r="C92" s="12" t="s">
        <v>203</v>
      </c>
      <c r="D92" s="23">
        <v>0</v>
      </c>
      <c r="E92" s="23">
        <v>0</v>
      </c>
      <c r="F92" s="23">
        <v>0</v>
      </c>
      <c r="G92" s="23">
        <v>0</v>
      </c>
      <c r="H92" s="26">
        <v>0</v>
      </c>
      <c r="I92" s="26">
        <v>0</v>
      </c>
      <c r="J92" s="26">
        <v>0</v>
      </c>
      <c r="K92" s="26">
        <v>0</v>
      </c>
      <c r="L92" s="27">
        <f t="shared" si="6"/>
        <v>0</v>
      </c>
      <c r="M92" s="27">
        <f t="shared" si="7"/>
        <v>0</v>
      </c>
      <c r="N92" s="27">
        <f t="shared" si="8"/>
        <v>0</v>
      </c>
      <c r="O92" s="27">
        <f t="shared" si="9"/>
        <v>0</v>
      </c>
      <c r="P92" s="18">
        <v>0</v>
      </c>
      <c r="Q92" s="18">
        <v>0</v>
      </c>
      <c r="R92" s="11" t="s">
        <v>204</v>
      </c>
    </row>
    <row r="93" spans="1:18" ht="24">
      <c r="A93" s="74"/>
      <c r="B93" s="72" t="s">
        <v>205</v>
      </c>
      <c r="C93" s="12" t="s">
        <v>206</v>
      </c>
      <c r="D93" s="23">
        <v>71691</v>
      </c>
      <c r="E93" s="23">
        <v>2794297</v>
      </c>
      <c r="F93" s="23">
        <v>27376</v>
      </c>
      <c r="G93" s="23">
        <v>1365578</v>
      </c>
      <c r="H93" s="26">
        <v>0</v>
      </c>
      <c r="I93" s="26">
        <v>0</v>
      </c>
      <c r="J93" s="26">
        <v>0</v>
      </c>
      <c r="K93" s="26">
        <v>0</v>
      </c>
      <c r="L93" s="27">
        <f t="shared" si="6"/>
        <v>71691</v>
      </c>
      <c r="M93" s="27">
        <f t="shared" si="7"/>
        <v>2794297</v>
      </c>
      <c r="N93" s="27">
        <f t="shared" si="8"/>
        <v>27376</v>
      </c>
      <c r="O93" s="27">
        <f t="shared" si="9"/>
        <v>1365578</v>
      </c>
      <c r="P93" s="18">
        <f t="shared" si="10"/>
        <v>0.38186104252974573</v>
      </c>
      <c r="Q93" s="18">
        <f t="shared" si="11"/>
        <v>0.48870180943543223</v>
      </c>
      <c r="R93" s="11" t="s">
        <v>207</v>
      </c>
    </row>
    <row r="94" spans="1:18" ht="24">
      <c r="A94" s="74"/>
      <c r="B94" s="72"/>
      <c r="C94" s="12" t="s">
        <v>208</v>
      </c>
      <c r="D94" s="23">
        <v>29</v>
      </c>
      <c r="E94" s="23">
        <v>18135</v>
      </c>
      <c r="F94" s="23">
        <v>0</v>
      </c>
      <c r="G94" s="23">
        <v>0</v>
      </c>
      <c r="H94" s="26">
        <v>0</v>
      </c>
      <c r="I94" s="26">
        <v>0</v>
      </c>
      <c r="J94" s="26">
        <v>0</v>
      </c>
      <c r="K94" s="26">
        <v>0</v>
      </c>
      <c r="L94" s="27">
        <f t="shared" si="6"/>
        <v>29</v>
      </c>
      <c r="M94" s="27">
        <f t="shared" si="7"/>
        <v>18135</v>
      </c>
      <c r="N94" s="27">
        <f t="shared" si="8"/>
        <v>0</v>
      </c>
      <c r="O94" s="27">
        <f t="shared" si="9"/>
        <v>0</v>
      </c>
      <c r="P94" s="18">
        <f t="shared" si="10"/>
        <v>0</v>
      </c>
      <c r="Q94" s="18">
        <f t="shared" si="11"/>
        <v>0</v>
      </c>
      <c r="R94" s="11" t="s">
        <v>209</v>
      </c>
    </row>
    <row r="95" spans="1:18" ht="48">
      <c r="A95" s="74"/>
      <c r="B95" s="72"/>
      <c r="C95" s="12" t="s">
        <v>210</v>
      </c>
      <c r="D95" s="23">
        <v>3404</v>
      </c>
      <c r="E95" s="23">
        <v>60564</v>
      </c>
      <c r="F95" s="23">
        <v>1385</v>
      </c>
      <c r="G95" s="23">
        <v>4186</v>
      </c>
      <c r="H95" s="26">
        <v>0</v>
      </c>
      <c r="I95" s="26">
        <v>0</v>
      </c>
      <c r="J95" s="26">
        <v>0</v>
      </c>
      <c r="K95" s="26">
        <v>0</v>
      </c>
      <c r="L95" s="27">
        <f t="shared" si="6"/>
        <v>3404</v>
      </c>
      <c r="M95" s="27">
        <f t="shared" si="7"/>
        <v>60564</v>
      </c>
      <c r="N95" s="27">
        <f t="shared" si="8"/>
        <v>1385</v>
      </c>
      <c r="O95" s="27">
        <f t="shared" si="9"/>
        <v>4186</v>
      </c>
      <c r="P95" s="18">
        <f t="shared" si="10"/>
        <v>0.40687426556991774</v>
      </c>
      <c r="Q95" s="18">
        <f t="shared" si="11"/>
        <v>0.0691169671752196</v>
      </c>
      <c r="R95" s="11" t="s">
        <v>211</v>
      </c>
    </row>
    <row r="96" spans="1:18" ht="36">
      <c r="A96" s="74"/>
      <c r="B96" s="12" t="s">
        <v>212</v>
      </c>
      <c r="C96" s="12" t="s">
        <v>212</v>
      </c>
      <c r="D96" s="23">
        <v>0</v>
      </c>
      <c r="E96" s="23">
        <v>0</v>
      </c>
      <c r="F96" s="23">
        <v>0</v>
      </c>
      <c r="G96" s="23">
        <v>0</v>
      </c>
      <c r="H96" s="26">
        <v>0</v>
      </c>
      <c r="I96" s="26">
        <v>0</v>
      </c>
      <c r="J96" s="26">
        <v>0</v>
      </c>
      <c r="K96" s="26">
        <v>0</v>
      </c>
      <c r="L96" s="27">
        <f t="shared" si="6"/>
        <v>0</v>
      </c>
      <c r="M96" s="27">
        <f t="shared" si="7"/>
        <v>0</v>
      </c>
      <c r="N96" s="27">
        <f t="shared" si="8"/>
        <v>0</v>
      </c>
      <c r="O96" s="27">
        <f t="shared" si="9"/>
        <v>0</v>
      </c>
      <c r="P96" s="18">
        <v>0</v>
      </c>
      <c r="Q96" s="18">
        <v>0</v>
      </c>
      <c r="R96" s="11" t="s">
        <v>213</v>
      </c>
    </row>
    <row r="97" spans="1:18" ht="15">
      <c r="A97" s="74"/>
      <c r="B97" s="12" t="s">
        <v>214</v>
      </c>
      <c r="C97" s="12" t="s">
        <v>214</v>
      </c>
      <c r="D97" s="23">
        <v>5137</v>
      </c>
      <c r="E97" s="23">
        <v>314193</v>
      </c>
      <c r="F97" s="23">
        <v>1046</v>
      </c>
      <c r="G97" s="23">
        <v>93094</v>
      </c>
      <c r="H97" s="26">
        <v>0</v>
      </c>
      <c r="I97" s="26">
        <v>0</v>
      </c>
      <c r="J97" s="26">
        <v>0</v>
      </c>
      <c r="K97" s="26">
        <v>0</v>
      </c>
      <c r="L97" s="27">
        <f t="shared" si="6"/>
        <v>5137</v>
      </c>
      <c r="M97" s="27">
        <f t="shared" si="7"/>
        <v>314193</v>
      </c>
      <c r="N97" s="27">
        <f t="shared" si="8"/>
        <v>1046</v>
      </c>
      <c r="O97" s="27">
        <f t="shared" si="9"/>
        <v>93094</v>
      </c>
      <c r="P97" s="18">
        <f t="shared" si="10"/>
        <v>0.20362079034455907</v>
      </c>
      <c r="Q97" s="18">
        <f t="shared" si="11"/>
        <v>0.2962955890169418</v>
      </c>
      <c r="R97" s="11" t="s">
        <v>215</v>
      </c>
    </row>
    <row r="98" spans="1:18" ht="15">
      <c r="A98" s="74"/>
      <c r="B98" s="12" t="s">
        <v>216</v>
      </c>
      <c r="C98" s="12" t="s">
        <v>216</v>
      </c>
      <c r="D98" s="23">
        <v>257929</v>
      </c>
      <c r="E98" s="23">
        <v>166347</v>
      </c>
      <c r="F98" s="23">
        <v>208738</v>
      </c>
      <c r="G98" s="23">
        <v>131063</v>
      </c>
      <c r="H98" s="26">
        <v>0</v>
      </c>
      <c r="I98" s="26">
        <v>0</v>
      </c>
      <c r="J98" s="26">
        <v>0</v>
      </c>
      <c r="K98" s="26">
        <v>0</v>
      </c>
      <c r="L98" s="27">
        <f t="shared" si="6"/>
        <v>257929</v>
      </c>
      <c r="M98" s="27">
        <f t="shared" si="7"/>
        <v>166347</v>
      </c>
      <c r="N98" s="27">
        <f t="shared" si="8"/>
        <v>208738</v>
      </c>
      <c r="O98" s="27">
        <f t="shared" si="9"/>
        <v>131063</v>
      </c>
      <c r="P98" s="18">
        <f t="shared" si="10"/>
        <v>0.8092847256415525</v>
      </c>
      <c r="Q98" s="18">
        <f t="shared" si="11"/>
        <v>0.7878891714308043</v>
      </c>
      <c r="R98" s="11" t="s">
        <v>217</v>
      </c>
    </row>
    <row r="99" spans="1:18" ht="15">
      <c r="A99" s="74"/>
      <c r="B99" s="12" t="s">
        <v>218</v>
      </c>
      <c r="C99" s="12" t="s">
        <v>218</v>
      </c>
      <c r="D99" s="23">
        <v>0</v>
      </c>
      <c r="E99" s="23">
        <v>0</v>
      </c>
      <c r="F99" s="23">
        <v>0</v>
      </c>
      <c r="G99" s="23">
        <v>0</v>
      </c>
      <c r="H99" s="26">
        <v>0</v>
      </c>
      <c r="I99" s="26">
        <v>0</v>
      </c>
      <c r="J99" s="26">
        <v>0</v>
      </c>
      <c r="K99" s="26">
        <v>0</v>
      </c>
      <c r="L99" s="27">
        <f t="shared" si="6"/>
        <v>0</v>
      </c>
      <c r="M99" s="27">
        <f t="shared" si="7"/>
        <v>0</v>
      </c>
      <c r="N99" s="27">
        <f t="shared" si="8"/>
        <v>0</v>
      </c>
      <c r="O99" s="27">
        <f t="shared" si="9"/>
        <v>0</v>
      </c>
      <c r="P99" s="18">
        <v>0</v>
      </c>
      <c r="Q99" s="18">
        <v>0</v>
      </c>
      <c r="R99" s="11" t="s">
        <v>219</v>
      </c>
    </row>
    <row r="100" spans="1:18" ht="36">
      <c r="A100" s="74"/>
      <c r="B100" s="12" t="s">
        <v>220</v>
      </c>
      <c r="C100" s="12" t="s">
        <v>221</v>
      </c>
      <c r="D100" s="23">
        <v>36913</v>
      </c>
      <c r="E100" s="23">
        <v>438963</v>
      </c>
      <c r="F100" s="23">
        <v>19400</v>
      </c>
      <c r="G100" s="23">
        <v>171185</v>
      </c>
      <c r="H100" s="26">
        <v>0</v>
      </c>
      <c r="I100" s="26">
        <v>0</v>
      </c>
      <c r="J100" s="26">
        <v>0</v>
      </c>
      <c r="K100" s="26">
        <v>0</v>
      </c>
      <c r="L100" s="27">
        <f t="shared" si="6"/>
        <v>36913</v>
      </c>
      <c r="M100" s="27">
        <f t="shared" si="7"/>
        <v>438963</v>
      </c>
      <c r="N100" s="27">
        <f t="shared" si="8"/>
        <v>19400</v>
      </c>
      <c r="O100" s="27">
        <f t="shared" si="9"/>
        <v>171185</v>
      </c>
      <c r="P100" s="18">
        <f t="shared" si="10"/>
        <v>0.5255601007775038</v>
      </c>
      <c r="Q100" s="18">
        <f t="shared" si="11"/>
        <v>0.3899759205217752</v>
      </c>
      <c r="R100" s="11" t="s">
        <v>222</v>
      </c>
    </row>
    <row r="101" spans="1:18" ht="24">
      <c r="A101" s="74"/>
      <c r="B101" s="12" t="s">
        <v>223</v>
      </c>
      <c r="C101" s="12" t="s">
        <v>223</v>
      </c>
      <c r="D101" s="23">
        <v>1598</v>
      </c>
      <c r="E101" s="23">
        <v>22122</v>
      </c>
      <c r="F101" s="23">
        <v>1452</v>
      </c>
      <c r="G101" s="23">
        <v>20233</v>
      </c>
      <c r="H101" s="26">
        <v>0</v>
      </c>
      <c r="I101" s="26">
        <v>0</v>
      </c>
      <c r="J101" s="26">
        <v>0</v>
      </c>
      <c r="K101" s="26">
        <v>0</v>
      </c>
      <c r="L101" s="27">
        <f t="shared" si="6"/>
        <v>1598</v>
      </c>
      <c r="M101" s="27">
        <f t="shared" si="7"/>
        <v>22122</v>
      </c>
      <c r="N101" s="27">
        <f t="shared" si="8"/>
        <v>1452</v>
      </c>
      <c r="O101" s="27">
        <f t="shared" si="9"/>
        <v>20233</v>
      </c>
      <c r="P101" s="18">
        <f t="shared" si="10"/>
        <v>0.9086357947434293</v>
      </c>
      <c r="Q101" s="18">
        <f t="shared" si="11"/>
        <v>0.9146098906066359</v>
      </c>
      <c r="R101" s="11" t="s">
        <v>224</v>
      </c>
    </row>
    <row r="102" spans="1:18" ht="24">
      <c r="A102" s="74"/>
      <c r="B102" s="12" t="s">
        <v>225</v>
      </c>
      <c r="C102" s="12" t="s">
        <v>225</v>
      </c>
      <c r="D102" s="23">
        <v>10930</v>
      </c>
      <c r="E102" s="23">
        <v>408430</v>
      </c>
      <c r="F102" s="23">
        <v>10075</v>
      </c>
      <c r="G102" s="23">
        <v>373375</v>
      </c>
      <c r="H102" s="26">
        <v>0</v>
      </c>
      <c r="I102" s="26">
        <v>0</v>
      </c>
      <c r="J102" s="26">
        <v>0</v>
      </c>
      <c r="K102" s="26">
        <v>0</v>
      </c>
      <c r="L102" s="27">
        <f t="shared" si="6"/>
        <v>10930</v>
      </c>
      <c r="M102" s="27">
        <f t="shared" si="7"/>
        <v>408430</v>
      </c>
      <c r="N102" s="27">
        <f t="shared" si="8"/>
        <v>10075</v>
      </c>
      <c r="O102" s="27">
        <f t="shared" si="9"/>
        <v>373375</v>
      </c>
      <c r="P102" s="18">
        <f t="shared" si="10"/>
        <v>0.9217749313815188</v>
      </c>
      <c r="Q102" s="18">
        <f t="shared" si="11"/>
        <v>0.914171339029944</v>
      </c>
      <c r="R102" s="11" t="s">
        <v>226</v>
      </c>
    </row>
    <row r="103" spans="1:18" ht="15">
      <c r="A103" s="74"/>
      <c r="B103" s="12" t="s">
        <v>227</v>
      </c>
      <c r="C103" s="12" t="s">
        <v>227</v>
      </c>
      <c r="D103" s="23">
        <v>0</v>
      </c>
      <c r="E103" s="23">
        <v>0</v>
      </c>
      <c r="F103" s="23">
        <v>0</v>
      </c>
      <c r="G103" s="23">
        <v>0</v>
      </c>
      <c r="H103" s="26">
        <v>0</v>
      </c>
      <c r="I103" s="26">
        <v>0</v>
      </c>
      <c r="J103" s="26">
        <v>0</v>
      </c>
      <c r="K103" s="26">
        <v>0</v>
      </c>
      <c r="L103" s="27">
        <f t="shared" si="6"/>
        <v>0</v>
      </c>
      <c r="M103" s="27">
        <f t="shared" si="7"/>
        <v>0</v>
      </c>
      <c r="N103" s="27">
        <f t="shared" si="8"/>
        <v>0</v>
      </c>
      <c r="O103" s="27">
        <f t="shared" si="9"/>
        <v>0</v>
      </c>
      <c r="P103" s="18">
        <v>0</v>
      </c>
      <c r="Q103" s="18">
        <v>0</v>
      </c>
      <c r="R103" s="11" t="s">
        <v>227</v>
      </c>
    </row>
    <row r="104" spans="1:18" ht="72">
      <c r="A104" s="74"/>
      <c r="B104" s="12" t="s">
        <v>228</v>
      </c>
      <c r="C104" s="12" t="s">
        <v>228</v>
      </c>
      <c r="D104" s="23">
        <v>0</v>
      </c>
      <c r="E104" s="23">
        <v>0</v>
      </c>
      <c r="F104" s="23">
        <v>0</v>
      </c>
      <c r="G104" s="23">
        <v>0</v>
      </c>
      <c r="H104" s="26">
        <v>0</v>
      </c>
      <c r="I104" s="26">
        <v>0</v>
      </c>
      <c r="J104" s="26">
        <v>0</v>
      </c>
      <c r="K104" s="26">
        <v>0</v>
      </c>
      <c r="L104" s="27">
        <f t="shared" si="6"/>
        <v>0</v>
      </c>
      <c r="M104" s="27">
        <f t="shared" si="7"/>
        <v>0</v>
      </c>
      <c r="N104" s="27">
        <f t="shared" si="8"/>
        <v>0</v>
      </c>
      <c r="O104" s="27">
        <f t="shared" si="9"/>
        <v>0</v>
      </c>
      <c r="P104" s="18">
        <v>0</v>
      </c>
      <c r="Q104" s="18">
        <v>0</v>
      </c>
      <c r="R104" s="11" t="s">
        <v>229</v>
      </c>
    </row>
    <row r="105" spans="1:18" ht="24">
      <c r="A105" s="74"/>
      <c r="B105" s="12" t="s">
        <v>230</v>
      </c>
      <c r="C105" s="12" t="s">
        <v>230</v>
      </c>
      <c r="D105" s="23">
        <v>0</v>
      </c>
      <c r="E105" s="23">
        <v>0</v>
      </c>
      <c r="F105" s="23">
        <v>0</v>
      </c>
      <c r="G105" s="23">
        <v>0</v>
      </c>
      <c r="H105" s="26">
        <v>0</v>
      </c>
      <c r="I105" s="26">
        <v>0</v>
      </c>
      <c r="J105" s="26">
        <v>0</v>
      </c>
      <c r="K105" s="26">
        <v>0</v>
      </c>
      <c r="L105" s="27">
        <f t="shared" si="6"/>
        <v>0</v>
      </c>
      <c r="M105" s="27">
        <f t="shared" si="7"/>
        <v>0</v>
      </c>
      <c r="N105" s="27">
        <f t="shared" si="8"/>
        <v>0</v>
      </c>
      <c r="O105" s="27">
        <f t="shared" si="9"/>
        <v>0</v>
      </c>
      <c r="P105" s="18">
        <v>0</v>
      </c>
      <c r="Q105" s="18">
        <v>0</v>
      </c>
      <c r="R105" s="11" t="s">
        <v>231</v>
      </c>
    </row>
    <row r="106" spans="1:18" ht="48">
      <c r="A106" s="74"/>
      <c r="B106" s="72" t="s">
        <v>232</v>
      </c>
      <c r="C106" s="12" t="s">
        <v>233</v>
      </c>
      <c r="D106" s="23">
        <v>3993</v>
      </c>
      <c r="E106" s="23">
        <v>304343</v>
      </c>
      <c r="F106" s="23">
        <v>3899</v>
      </c>
      <c r="G106" s="23">
        <v>294755</v>
      </c>
      <c r="H106" s="26">
        <v>0</v>
      </c>
      <c r="I106" s="26">
        <v>0</v>
      </c>
      <c r="J106" s="26">
        <v>0</v>
      </c>
      <c r="K106" s="26">
        <v>0</v>
      </c>
      <c r="L106" s="27">
        <f t="shared" si="6"/>
        <v>3993</v>
      </c>
      <c r="M106" s="27">
        <f t="shared" si="7"/>
        <v>304343</v>
      </c>
      <c r="N106" s="27">
        <f t="shared" si="8"/>
        <v>3899</v>
      </c>
      <c r="O106" s="27">
        <f t="shared" si="9"/>
        <v>294755</v>
      </c>
      <c r="P106" s="18">
        <f t="shared" si="10"/>
        <v>0.9764588029050839</v>
      </c>
      <c r="Q106" s="18">
        <f t="shared" si="11"/>
        <v>0.9684960718662825</v>
      </c>
      <c r="R106" s="11" t="s">
        <v>234</v>
      </c>
    </row>
    <row r="107" spans="1:18" ht="15">
      <c r="A107" s="74"/>
      <c r="B107" s="72"/>
      <c r="C107" s="12" t="s">
        <v>235</v>
      </c>
      <c r="D107" s="23">
        <v>1363</v>
      </c>
      <c r="E107" s="23">
        <v>105492</v>
      </c>
      <c r="F107" s="23">
        <v>994</v>
      </c>
      <c r="G107" s="23">
        <v>68455</v>
      </c>
      <c r="H107" s="26">
        <v>0</v>
      </c>
      <c r="I107" s="26">
        <v>0</v>
      </c>
      <c r="J107" s="26">
        <v>0</v>
      </c>
      <c r="K107" s="26">
        <v>0</v>
      </c>
      <c r="L107" s="27">
        <f t="shared" si="6"/>
        <v>1363</v>
      </c>
      <c r="M107" s="27">
        <f t="shared" si="7"/>
        <v>105492</v>
      </c>
      <c r="N107" s="27">
        <f t="shared" si="8"/>
        <v>994</v>
      </c>
      <c r="O107" s="27">
        <f t="shared" si="9"/>
        <v>68455</v>
      </c>
      <c r="P107" s="18">
        <f t="shared" si="10"/>
        <v>0.7292736610418196</v>
      </c>
      <c r="Q107" s="18">
        <f t="shared" si="11"/>
        <v>0.6489117658211049</v>
      </c>
      <c r="R107" s="11" t="s">
        <v>236</v>
      </c>
    </row>
    <row r="108" spans="1:18" ht="36">
      <c r="A108" s="74"/>
      <c r="B108" s="12" t="s">
        <v>237</v>
      </c>
      <c r="C108" s="12" t="s">
        <v>237</v>
      </c>
      <c r="D108" s="23">
        <v>0</v>
      </c>
      <c r="E108" s="23">
        <v>0</v>
      </c>
      <c r="F108" s="23">
        <v>0</v>
      </c>
      <c r="G108" s="23">
        <v>0</v>
      </c>
      <c r="H108" s="26">
        <v>0</v>
      </c>
      <c r="I108" s="26">
        <v>0</v>
      </c>
      <c r="J108" s="26">
        <v>0</v>
      </c>
      <c r="K108" s="26">
        <v>0</v>
      </c>
      <c r="L108" s="27">
        <f t="shared" si="6"/>
        <v>0</v>
      </c>
      <c r="M108" s="27">
        <f t="shared" si="7"/>
        <v>0</v>
      </c>
      <c r="N108" s="27">
        <f t="shared" si="8"/>
        <v>0</v>
      </c>
      <c r="O108" s="27">
        <f t="shared" si="9"/>
        <v>0</v>
      </c>
      <c r="P108" s="18">
        <v>0</v>
      </c>
      <c r="Q108" s="18">
        <v>0</v>
      </c>
      <c r="R108" s="11" t="s">
        <v>237</v>
      </c>
    </row>
    <row r="109" spans="1:18" ht="24">
      <c r="A109" s="74"/>
      <c r="B109" s="12" t="s">
        <v>238</v>
      </c>
      <c r="C109" s="12" t="s">
        <v>239</v>
      </c>
      <c r="D109" s="23">
        <v>8702</v>
      </c>
      <c r="E109" s="23">
        <v>921772</v>
      </c>
      <c r="F109" s="23">
        <v>5295</v>
      </c>
      <c r="G109" s="23">
        <v>231803</v>
      </c>
      <c r="H109" s="26">
        <v>0</v>
      </c>
      <c r="I109" s="26">
        <v>0</v>
      </c>
      <c r="J109" s="26">
        <v>0</v>
      </c>
      <c r="K109" s="26">
        <v>0</v>
      </c>
      <c r="L109" s="27">
        <f t="shared" si="6"/>
        <v>8702</v>
      </c>
      <c r="M109" s="27">
        <f t="shared" si="7"/>
        <v>921772</v>
      </c>
      <c r="N109" s="27">
        <f t="shared" si="8"/>
        <v>5295</v>
      </c>
      <c r="O109" s="27">
        <f t="shared" si="9"/>
        <v>231803</v>
      </c>
      <c r="P109" s="18">
        <f t="shared" si="10"/>
        <v>0.6084808090094231</v>
      </c>
      <c r="Q109" s="18">
        <f t="shared" si="11"/>
        <v>0.2514754190841119</v>
      </c>
      <c r="R109" s="11" t="s">
        <v>240</v>
      </c>
    </row>
    <row r="110" spans="1:18" ht="36">
      <c r="A110" s="74"/>
      <c r="B110" s="12" t="s">
        <v>241</v>
      </c>
      <c r="C110" s="12" t="s">
        <v>241</v>
      </c>
      <c r="D110" s="23">
        <v>0</v>
      </c>
      <c r="E110" s="23">
        <v>0</v>
      </c>
      <c r="F110" s="23">
        <v>0</v>
      </c>
      <c r="G110" s="23">
        <v>0</v>
      </c>
      <c r="H110" s="26">
        <v>0</v>
      </c>
      <c r="I110" s="26">
        <v>0</v>
      </c>
      <c r="J110" s="26">
        <v>0</v>
      </c>
      <c r="K110" s="26">
        <v>0</v>
      </c>
      <c r="L110" s="27">
        <f t="shared" si="6"/>
        <v>0</v>
      </c>
      <c r="M110" s="27">
        <f t="shared" si="7"/>
        <v>0</v>
      </c>
      <c r="N110" s="27">
        <f t="shared" si="8"/>
        <v>0</v>
      </c>
      <c r="O110" s="27">
        <f t="shared" si="9"/>
        <v>0</v>
      </c>
      <c r="P110" s="18">
        <v>0</v>
      </c>
      <c r="Q110" s="18">
        <v>0</v>
      </c>
      <c r="R110" s="11" t="s">
        <v>242</v>
      </c>
    </row>
    <row r="111" spans="1:18" ht="36">
      <c r="A111" s="74"/>
      <c r="B111" s="12" t="s">
        <v>243</v>
      </c>
      <c r="C111" s="12" t="s">
        <v>243</v>
      </c>
      <c r="D111" s="23">
        <v>0</v>
      </c>
      <c r="E111" s="23">
        <v>0</v>
      </c>
      <c r="F111" s="23">
        <v>0</v>
      </c>
      <c r="G111" s="23">
        <v>0</v>
      </c>
      <c r="H111" s="26">
        <v>0</v>
      </c>
      <c r="I111" s="26">
        <v>0</v>
      </c>
      <c r="J111" s="26">
        <v>0</v>
      </c>
      <c r="K111" s="26">
        <v>0</v>
      </c>
      <c r="L111" s="27">
        <f t="shared" si="6"/>
        <v>0</v>
      </c>
      <c r="M111" s="27">
        <f t="shared" si="7"/>
        <v>0</v>
      </c>
      <c r="N111" s="27">
        <f t="shared" si="8"/>
        <v>0</v>
      </c>
      <c r="O111" s="27">
        <f t="shared" si="9"/>
        <v>0</v>
      </c>
      <c r="P111" s="18">
        <v>0</v>
      </c>
      <c r="Q111" s="18">
        <v>0</v>
      </c>
      <c r="R111" s="11" t="s">
        <v>244</v>
      </c>
    </row>
    <row r="112" spans="1:18" ht="36">
      <c r="A112" s="74"/>
      <c r="B112" s="12" t="s">
        <v>245</v>
      </c>
      <c r="C112" s="12" t="s">
        <v>246</v>
      </c>
      <c r="D112" s="23">
        <v>0</v>
      </c>
      <c r="E112" s="23">
        <v>0</v>
      </c>
      <c r="F112" s="23">
        <v>0</v>
      </c>
      <c r="G112" s="23">
        <v>0</v>
      </c>
      <c r="H112" s="26">
        <v>0</v>
      </c>
      <c r="I112" s="26">
        <v>0</v>
      </c>
      <c r="J112" s="26">
        <v>0</v>
      </c>
      <c r="K112" s="26">
        <v>0</v>
      </c>
      <c r="L112" s="27">
        <f t="shared" si="6"/>
        <v>0</v>
      </c>
      <c r="M112" s="27">
        <f t="shared" si="7"/>
        <v>0</v>
      </c>
      <c r="N112" s="27">
        <f t="shared" si="8"/>
        <v>0</v>
      </c>
      <c r="O112" s="27">
        <f t="shared" si="9"/>
        <v>0</v>
      </c>
      <c r="P112" s="18">
        <v>0</v>
      </c>
      <c r="Q112" s="18">
        <v>0</v>
      </c>
      <c r="R112" s="11" t="s">
        <v>247</v>
      </c>
    </row>
    <row r="113" spans="1:18" ht="120">
      <c r="A113" s="74"/>
      <c r="B113" s="12" t="s">
        <v>248</v>
      </c>
      <c r="C113" s="12" t="s">
        <v>249</v>
      </c>
      <c r="D113" s="23">
        <v>3349</v>
      </c>
      <c r="E113" s="23">
        <v>247591</v>
      </c>
      <c r="F113" s="23">
        <v>11</v>
      </c>
      <c r="G113" s="23">
        <v>8986</v>
      </c>
      <c r="H113" s="26">
        <v>0</v>
      </c>
      <c r="I113" s="26">
        <v>0</v>
      </c>
      <c r="J113" s="26">
        <v>0</v>
      </c>
      <c r="K113" s="26">
        <v>0</v>
      </c>
      <c r="L113" s="27">
        <f t="shared" si="6"/>
        <v>3349</v>
      </c>
      <c r="M113" s="27">
        <f t="shared" si="7"/>
        <v>247591</v>
      </c>
      <c r="N113" s="27">
        <f t="shared" si="8"/>
        <v>11</v>
      </c>
      <c r="O113" s="27">
        <f t="shared" si="9"/>
        <v>8986</v>
      </c>
      <c r="P113" s="18">
        <f t="shared" si="10"/>
        <v>0.0032845625559868616</v>
      </c>
      <c r="Q113" s="18">
        <f t="shared" si="11"/>
        <v>0.03629372634708047</v>
      </c>
      <c r="R113" s="11" t="s">
        <v>250</v>
      </c>
    </row>
    <row r="114" spans="1:18" ht="36">
      <c r="A114" s="73" t="s">
        <v>251</v>
      </c>
      <c r="B114" s="12" t="s">
        <v>252</v>
      </c>
      <c r="C114" s="12" t="s">
        <v>253</v>
      </c>
      <c r="D114" s="23">
        <v>362</v>
      </c>
      <c r="E114" s="23">
        <v>416419</v>
      </c>
      <c r="F114" s="23">
        <v>0</v>
      </c>
      <c r="G114" s="23">
        <v>0</v>
      </c>
      <c r="H114" s="26">
        <v>0</v>
      </c>
      <c r="I114" s="26">
        <v>0</v>
      </c>
      <c r="J114" s="26">
        <v>0</v>
      </c>
      <c r="K114" s="26">
        <v>0</v>
      </c>
      <c r="L114" s="27">
        <f t="shared" si="6"/>
        <v>362</v>
      </c>
      <c r="M114" s="27">
        <f t="shared" si="7"/>
        <v>416419</v>
      </c>
      <c r="N114" s="27">
        <f t="shared" si="8"/>
        <v>0</v>
      </c>
      <c r="O114" s="27">
        <f t="shared" si="9"/>
        <v>0</v>
      </c>
      <c r="P114" s="18">
        <f t="shared" si="10"/>
        <v>0</v>
      </c>
      <c r="Q114" s="18">
        <v>0</v>
      </c>
      <c r="R114" s="11" t="s">
        <v>254</v>
      </c>
    </row>
    <row r="115" spans="1:18" ht="24">
      <c r="A115" s="73"/>
      <c r="B115" s="12" t="s">
        <v>255</v>
      </c>
      <c r="C115" s="12" t="s">
        <v>255</v>
      </c>
      <c r="D115" s="23">
        <v>2057</v>
      </c>
      <c r="E115" s="23">
        <v>383566</v>
      </c>
      <c r="F115" s="23">
        <v>0</v>
      </c>
      <c r="G115" s="23">
        <v>0</v>
      </c>
      <c r="H115" s="26">
        <v>0</v>
      </c>
      <c r="I115" s="26">
        <v>0</v>
      </c>
      <c r="J115" s="26">
        <v>0</v>
      </c>
      <c r="K115" s="26">
        <v>0</v>
      </c>
      <c r="L115" s="27">
        <f t="shared" si="6"/>
        <v>2057</v>
      </c>
      <c r="M115" s="27">
        <f t="shared" si="7"/>
        <v>383566</v>
      </c>
      <c r="N115" s="27">
        <f t="shared" si="8"/>
        <v>0</v>
      </c>
      <c r="O115" s="27">
        <f t="shared" si="9"/>
        <v>0</v>
      </c>
      <c r="P115" s="18">
        <f t="shared" si="10"/>
        <v>0</v>
      </c>
      <c r="Q115" s="18">
        <v>0</v>
      </c>
      <c r="R115" s="11" t="s">
        <v>256</v>
      </c>
    </row>
    <row r="116" spans="1:18" ht="24">
      <c r="A116" s="73"/>
      <c r="B116" s="12" t="s">
        <v>257</v>
      </c>
      <c r="C116" s="12" t="s">
        <v>258</v>
      </c>
      <c r="D116" s="23">
        <v>0</v>
      </c>
      <c r="E116" s="23">
        <v>0</v>
      </c>
      <c r="F116" s="23">
        <v>0</v>
      </c>
      <c r="G116" s="23">
        <v>0</v>
      </c>
      <c r="H116" s="26">
        <v>0</v>
      </c>
      <c r="I116" s="26">
        <v>0</v>
      </c>
      <c r="J116" s="26">
        <v>0</v>
      </c>
      <c r="K116" s="26">
        <v>0</v>
      </c>
      <c r="L116" s="27">
        <f t="shared" si="6"/>
        <v>0</v>
      </c>
      <c r="M116" s="27">
        <f t="shared" si="7"/>
        <v>0</v>
      </c>
      <c r="N116" s="27">
        <f t="shared" si="8"/>
        <v>0</v>
      </c>
      <c r="O116" s="27">
        <f t="shared" si="9"/>
        <v>0</v>
      </c>
      <c r="P116" s="18">
        <v>0</v>
      </c>
      <c r="Q116" s="18">
        <v>0</v>
      </c>
      <c r="R116" s="11" t="s">
        <v>259</v>
      </c>
    </row>
    <row r="117" spans="1:18" ht="60">
      <c r="A117" s="73"/>
      <c r="B117" s="12" t="s">
        <v>260</v>
      </c>
      <c r="C117" s="12" t="s">
        <v>261</v>
      </c>
      <c r="D117" s="23">
        <v>1107</v>
      </c>
      <c r="E117" s="23">
        <v>55819</v>
      </c>
      <c r="F117" s="23">
        <v>947</v>
      </c>
      <c r="G117" s="23">
        <v>53122</v>
      </c>
      <c r="H117" s="26">
        <v>0</v>
      </c>
      <c r="I117" s="26">
        <v>0</v>
      </c>
      <c r="J117" s="26">
        <v>0</v>
      </c>
      <c r="K117" s="26">
        <v>0</v>
      </c>
      <c r="L117" s="27">
        <f t="shared" si="6"/>
        <v>1107</v>
      </c>
      <c r="M117" s="27">
        <f t="shared" si="7"/>
        <v>55819</v>
      </c>
      <c r="N117" s="27">
        <f t="shared" si="8"/>
        <v>947</v>
      </c>
      <c r="O117" s="27">
        <f t="shared" si="9"/>
        <v>53122</v>
      </c>
      <c r="P117" s="18">
        <f t="shared" si="10"/>
        <v>0.8554652213188798</v>
      </c>
      <c r="Q117" s="18">
        <f aca="true" t="shared" si="12" ref="Q117:Q124">O117/M117</f>
        <v>0.9516831186513552</v>
      </c>
      <c r="R117" s="11" t="s">
        <v>262</v>
      </c>
    </row>
    <row r="118" spans="1:18" ht="15">
      <c r="A118" s="73" t="s">
        <v>263</v>
      </c>
      <c r="B118" s="12" t="s">
        <v>264</v>
      </c>
      <c r="C118" s="12" t="s">
        <v>264</v>
      </c>
      <c r="D118" s="23">
        <v>0</v>
      </c>
      <c r="E118" s="23">
        <v>0</v>
      </c>
      <c r="F118" s="23">
        <v>0</v>
      </c>
      <c r="G118" s="23">
        <v>0</v>
      </c>
      <c r="H118" s="26">
        <v>0</v>
      </c>
      <c r="I118" s="26">
        <v>0</v>
      </c>
      <c r="J118" s="26">
        <v>0</v>
      </c>
      <c r="K118" s="26">
        <v>0</v>
      </c>
      <c r="L118" s="27">
        <f t="shared" si="6"/>
        <v>0</v>
      </c>
      <c r="M118" s="27">
        <f t="shared" si="7"/>
        <v>0</v>
      </c>
      <c r="N118" s="27">
        <f t="shared" si="8"/>
        <v>0</v>
      </c>
      <c r="O118" s="27">
        <f t="shared" si="9"/>
        <v>0</v>
      </c>
      <c r="P118" s="18">
        <v>0</v>
      </c>
      <c r="Q118" s="18">
        <v>0</v>
      </c>
      <c r="R118" s="11" t="s">
        <v>264</v>
      </c>
    </row>
    <row r="119" spans="1:18" ht="24">
      <c r="A119" s="74"/>
      <c r="B119" s="12" t="s">
        <v>265</v>
      </c>
      <c r="C119" s="12" t="s">
        <v>265</v>
      </c>
      <c r="D119" s="23">
        <v>0</v>
      </c>
      <c r="E119" s="23">
        <v>0</v>
      </c>
      <c r="F119" s="23">
        <v>0</v>
      </c>
      <c r="G119" s="23">
        <v>0</v>
      </c>
      <c r="H119" s="26">
        <v>0</v>
      </c>
      <c r="I119" s="26">
        <v>0</v>
      </c>
      <c r="J119" s="26">
        <v>0</v>
      </c>
      <c r="K119" s="26">
        <v>0</v>
      </c>
      <c r="L119" s="27">
        <f t="shared" si="6"/>
        <v>0</v>
      </c>
      <c r="M119" s="27">
        <f t="shared" si="7"/>
        <v>0</v>
      </c>
      <c r="N119" s="27">
        <f t="shared" si="8"/>
        <v>0</v>
      </c>
      <c r="O119" s="27">
        <f t="shared" si="9"/>
        <v>0</v>
      </c>
      <c r="P119" s="18">
        <v>0</v>
      </c>
      <c r="Q119" s="18">
        <v>0</v>
      </c>
      <c r="R119" s="11" t="s">
        <v>266</v>
      </c>
    </row>
    <row r="120" spans="1:18" ht="15">
      <c r="A120" s="74"/>
      <c r="B120" s="12" t="s">
        <v>267</v>
      </c>
      <c r="C120" s="12" t="s">
        <v>267</v>
      </c>
      <c r="D120" s="23">
        <v>0</v>
      </c>
      <c r="E120" s="23">
        <v>0</v>
      </c>
      <c r="F120" s="23">
        <v>0</v>
      </c>
      <c r="G120" s="23">
        <v>0</v>
      </c>
      <c r="H120" s="26">
        <v>0</v>
      </c>
      <c r="I120" s="26">
        <v>0</v>
      </c>
      <c r="J120" s="26">
        <v>0</v>
      </c>
      <c r="K120" s="26">
        <v>0</v>
      </c>
      <c r="L120" s="27">
        <f t="shared" si="6"/>
        <v>0</v>
      </c>
      <c r="M120" s="27">
        <f t="shared" si="7"/>
        <v>0</v>
      </c>
      <c r="N120" s="27">
        <f t="shared" si="8"/>
        <v>0</v>
      </c>
      <c r="O120" s="27">
        <f t="shared" si="9"/>
        <v>0</v>
      </c>
      <c r="P120" s="18">
        <v>0</v>
      </c>
      <c r="Q120" s="18">
        <v>0</v>
      </c>
      <c r="R120" s="11" t="s">
        <v>267</v>
      </c>
    </row>
    <row r="121" spans="1:18" ht="15">
      <c r="A121" s="74"/>
      <c r="B121" s="12" t="s">
        <v>268</v>
      </c>
      <c r="C121" s="12" t="s">
        <v>268</v>
      </c>
      <c r="D121" s="23">
        <v>0</v>
      </c>
      <c r="E121" s="23">
        <v>0</v>
      </c>
      <c r="F121" s="23">
        <v>0</v>
      </c>
      <c r="G121" s="23">
        <v>0</v>
      </c>
      <c r="H121" s="26">
        <v>0</v>
      </c>
      <c r="I121" s="26">
        <v>0</v>
      </c>
      <c r="J121" s="26">
        <v>0</v>
      </c>
      <c r="K121" s="26">
        <v>0</v>
      </c>
      <c r="L121" s="27">
        <f t="shared" si="6"/>
        <v>0</v>
      </c>
      <c r="M121" s="27">
        <f t="shared" si="7"/>
        <v>0</v>
      </c>
      <c r="N121" s="27">
        <f t="shared" si="8"/>
        <v>0</v>
      </c>
      <c r="O121" s="27">
        <f t="shared" si="9"/>
        <v>0</v>
      </c>
      <c r="P121" s="18">
        <v>0</v>
      </c>
      <c r="Q121" s="18">
        <v>0</v>
      </c>
      <c r="R121" s="11" t="s">
        <v>269</v>
      </c>
    </row>
    <row r="122" spans="1:18" ht="36">
      <c r="A122" s="74"/>
      <c r="B122" s="12" t="s">
        <v>270</v>
      </c>
      <c r="C122" s="12" t="s">
        <v>270</v>
      </c>
      <c r="D122" s="23">
        <v>10319</v>
      </c>
      <c r="E122" s="23">
        <v>128987</v>
      </c>
      <c r="F122" s="23">
        <v>0</v>
      </c>
      <c r="G122" s="23">
        <v>0</v>
      </c>
      <c r="H122" s="26">
        <v>0</v>
      </c>
      <c r="I122" s="26">
        <v>0</v>
      </c>
      <c r="J122" s="26">
        <v>0</v>
      </c>
      <c r="K122" s="26">
        <v>0</v>
      </c>
      <c r="L122" s="27">
        <f t="shared" si="6"/>
        <v>10319</v>
      </c>
      <c r="M122" s="27">
        <f t="shared" si="7"/>
        <v>128987</v>
      </c>
      <c r="N122" s="27">
        <f t="shared" si="8"/>
        <v>0</v>
      </c>
      <c r="O122" s="27">
        <f t="shared" si="9"/>
        <v>0</v>
      </c>
      <c r="P122" s="18">
        <f t="shared" si="10"/>
        <v>0</v>
      </c>
      <c r="Q122" s="18">
        <f t="shared" si="12"/>
        <v>0</v>
      </c>
      <c r="R122" s="11" t="s">
        <v>271</v>
      </c>
    </row>
    <row r="123" spans="1:18" ht="60.75" thickBot="1">
      <c r="A123" s="75"/>
      <c r="B123" s="29" t="s">
        <v>272</v>
      </c>
      <c r="C123" s="29" t="s">
        <v>273</v>
      </c>
      <c r="D123" s="30">
        <v>0</v>
      </c>
      <c r="E123" s="30">
        <v>0</v>
      </c>
      <c r="F123" s="30">
        <v>0</v>
      </c>
      <c r="G123" s="30">
        <v>0</v>
      </c>
      <c r="H123" s="31">
        <v>0</v>
      </c>
      <c r="I123" s="31">
        <v>0</v>
      </c>
      <c r="J123" s="31">
        <v>0</v>
      </c>
      <c r="K123" s="31">
        <v>0</v>
      </c>
      <c r="L123" s="32">
        <f t="shared" si="6"/>
        <v>0</v>
      </c>
      <c r="M123" s="32">
        <f t="shared" si="7"/>
        <v>0</v>
      </c>
      <c r="N123" s="32">
        <f t="shared" si="8"/>
        <v>0</v>
      </c>
      <c r="O123" s="32">
        <f t="shared" si="9"/>
        <v>0</v>
      </c>
      <c r="P123" s="33">
        <v>0</v>
      </c>
      <c r="Q123" s="33">
        <v>0</v>
      </c>
      <c r="R123" s="34" t="s">
        <v>274</v>
      </c>
    </row>
    <row r="124" spans="1:18" ht="18" thickBot="1" thickTop="1">
      <c r="A124" s="70" t="s">
        <v>275</v>
      </c>
      <c r="B124" s="71"/>
      <c r="C124" s="71"/>
      <c r="D124" s="80">
        <f>SUM(D11:D123)</f>
        <v>559991</v>
      </c>
      <c r="E124" s="80">
        <f aca="true" t="shared" si="13" ref="E124:O124">SUM(E11:E123)</f>
        <v>13465643</v>
      </c>
      <c r="F124" s="80">
        <f t="shared" si="13"/>
        <v>291368</v>
      </c>
      <c r="G124" s="80">
        <f t="shared" si="13"/>
        <v>4249965</v>
      </c>
      <c r="H124" s="80">
        <f t="shared" si="13"/>
        <v>0</v>
      </c>
      <c r="I124" s="80">
        <f t="shared" si="13"/>
        <v>0</v>
      </c>
      <c r="J124" s="80">
        <f t="shared" si="13"/>
        <v>0</v>
      </c>
      <c r="K124" s="80">
        <f t="shared" si="13"/>
        <v>0</v>
      </c>
      <c r="L124" s="80">
        <f t="shared" si="13"/>
        <v>559991</v>
      </c>
      <c r="M124" s="80">
        <f t="shared" si="13"/>
        <v>13465643</v>
      </c>
      <c r="N124" s="80">
        <f t="shared" si="13"/>
        <v>291368</v>
      </c>
      <c r="O124" s="80">
        <f t="shared" si="13"/>
        <v>4249965</v>
      </c>
      <c r="P124" s="81">
        <f t="shared" si="10"/>
        <v>0.5203083620986766</v>
      </c>
      <c r="Q124" s="81">
        <f t="shared" si="12"/>
        <v>0.315615451857739</v>
      </c>
      <c r="R124" s="28"/>
    </row>
    <row r="125" spans="1:18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</sheetData>
  <mergeCells count="55">
    <mergeCell ref="A54:A57"/>
    <mergeCell ref="B43:B44"/>
    <mergeCell ref="B67:B69"/>
    <mergeCell ref="D9:E9"/>
    <mergeCell ref="A11:A31"/>
    <mergeCell ref="A32:A39"/>
    <mergeCell ref="A40:A53"/>
    <mergeCell ref="A58:A65"/>
    <mergeCell ref="B85:B86"/>
    <mergeCell ref="B91:B92"/>
    <mergeCell ref="B93:B95"/>
    <mergeCell ref="A66:A72"/>
    <mergeCell ref="B45:B50"/>
    <mergeCell ref="B35:B36"/>
    <mergeCell ref="B40:B42"/>
    <mergeCell ref="H9:I9"/>
    <mergeCell ref="B13:B19"/>
    <mergeCell ref="A4:B4"/>
    <mergeCell ref="J4:K4"/>
    <mergeCell ref="A124:C124"/>
    <mergeCell ref="B75:B84"/>
    <mergeCell ref="A114:A117"/>
    <mergeCell ref="A118:A123"/>
    <mergeCell ref="A87:A113"/>
    <mergeCell ref="A73:A86"/>
    <mergeCell ref="B106:B107"/>
    <mergeCell ref="B51:B52"/>
    <mergeCell ref="B54:B55"/>
    <mergeCell ref="B27:B29"/>
    <mergeCell ref="B11:B12"/>
    <mergeCell ref="B20:B25"/>
    <mergeCell ref="B30:B31"/>
    <mergeCell ref="B59:B64"/>
    <mergeCell ref="P8:Q8"/>
    <mergeCell ref="A8:C10"/>
    <mergeCell ref="A5:B5"/>
    <mergeCell ref="H5:I5"/>
    <mergeCell ref="J5:K5"/>
    <mergeCell ref="P9:Q9"/>
    <mergeCell ref="R8:R10"/>
    <mergeCell ref="A1:R1"/>
    <mergeCell ref="E4:G4"/>
    <mergeCell ref="C4:D4"/>
    <mergeCell ref="E5:G5"/>
    <mergeCell ref="C5:D5"/>
    <mergeCell ref="L4:Q4"/>
    <mergeCell ref="L5:Q5"/>
    <mergeCell ref="H8:K8"/>
    <mergeCell ref="D8:G8"/>
    <mergeCell ref="J9:K9"/>
    <mergeCell ref="L9:M9"/>
    <mergeCell ref="N9:O9"/>
    <mergeCell ref="H4:I4"/>
    <mergeCell ref="L8:O8"/>
    <mergeCell ref="F9:G9"/>
  </mergeCells>
  <hyperlinks>
    <hyperlink ref="L5" r:id="rId1" display="mailto:lifeg065@korea.kr"/>
  </hyperlinks>
  <printOptions/>
  <pageMargins left="0.7" right="0.7" top="0.75" bottom="0.75" header="0.3" footer="0.3"/>
  <pageSetup horizontalDpi="600" verticalDpi="600" orientation="landscape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2017-03-06T09:31:44Z</cp:lastPrinted>
  <dcterms:created xsi:type="dcterms:W3CDTF">2017-03-06T08:24:15Z</dcterms:created>
  <dcterms:modified xsi:type="dcterms:W3CDTF">2017-03-06T09:36:08Z</dcterms:modified>
  <cp:category/>
  <cp:version/>
  <cp:contentType/>
  <cp:contentStatus/>
</cp:coreProperties>
</file>