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8960" windowHeight="12945" activeTab="0"/>
  </bookViews>
  <sheets>
    <sheet name="Sheet1" sheetId="5" r:id="rId1"/>
  </sheets>
  <definedNames/>
  <calcPr calcId="125725"/>
</workbook>
</file>

<file path=xl/sharedStrings.xml><?xml version="1.0" encoding="utf-8"?>
<sst xmlns="http://schemas.openxmlformats.org/spreadsheetml/2006/main" count="171" uniqueCount="110">
  <si>
    <t>사업시행자제시액조서(토지)</t>
  </si>
  <si>
    <t>○ 사업명 : 154kV 북시화 송전선로 권원확보사업 (한국전력공사)</t>
  </si>
  <si>
    <t>소 유 자</t>
  </si>
  <si>
    <t>경기 시흥시 정왕동</t>
  </si>
  <si>
    <t>327-2</t>
  </si>
  <si>
    <t>전</t>
  </si>
  <si>
    <t>안형순</t>
  </si>
  <si>
    <t>안양농업협동조합(안일지점)</t>
  </si>
  <si>
    <t>326-31</t>
  </si>
  <si>
    <t>김명석</t>
  </si>
  <si>
    <t xml:space="preserve">군자농업협동조합 </t>
  </si>
  <si>
    <t>구분지상권
(상공13m-49m)</t>
  </si>
  <si>
    <t>답</t>
  </si>
  <si>
    <t>383-1</t>
  </si>
  <si>
    <t>김진복</t>
  </si>
  <si>
    <t>근저당권</t>
  </si>
  <si>
    <t>원두희</t>
  </si>
  <si>
    <t>구분지상권
(상공17m-51m)</t>
  </si>
  <si>
    <t>노옥선</t>
  </si>
  <si>
    <t>429-1</t>
  </si>
  <si>
    <t>구분지상권
(상공16m-50m)</t>
  </si>
  <si>
    <t>429-5</t>
  </si>
  <si>
    <t>구분지상권
(상공14m-49m)</t>
  </si>
  <si>
    <t>구분지상권
(상공14m-48m)</t>
  </si>
  <si>
    <t>김복자</t>
  </si>
  <si>
    <t>당민상</t>
  </si>
  <si>
    <t>433-2</t>
  </si>
  <si>
    <t>조홍래</t>
  </si>
  <si>
    <t>433-7</t>
  </si>
  <si>
    <t>이용기</t>
  </si>
  <si>
    <t>김진순</t>
  </si>
  <si>
    <t>433-3</t>
  </si>
  <si>
    <t>조영림</t>
  </si>
  <si>
    <t xml:space="preserve">                             </t>
  </si>
  <si>
    <t>구분지상권
(상공15m-49m)</t>
  </si>
  <si>
    <t>445-5</t>
  </si>
  <si>
    <t>천일수</t>
  </si>
  <si>
    <t>압류</t>
  </si>
  <si>
    <t>경기 시흥시 죽율동</t>
  </si>
  <si>
    <t>551-1</t>
  </si>
  <si>
    <t>임</t>
  </si>
  <si>
    <t>예병린</t>
  </si>
  <si>
    <t>562-4</t>
  </si>
  <si>
    <t>이도인</t>
  </si>
  <si>
    <t>구분지상권
(상공18m-53m)</t>
  </si>
  <si>
    <t>555-2</t>
  </si>
  <si>
    <t>김형옥</t>
  </si>
  <si>
    <t>신정옥</t>
  </si>
  <si>
    <t>강화숙</t>
  </si>
  <si>
    <t>구분지상권
(상공11m-45m)</t>
  </si>
  <si>
    <t>579-3</t>
  </si>
  <si>
    <t>김창길</t>
  </si>
  <si>
    <t>578-4</t>
  </si>
  <si>
    <t>박선희</t>
  </si>
  <si>
    <t>578-1</t>
  </si>
  <si>
    <t>김영일</t>
  </si>
  <si>
    <t>구분지상권
(상공16m-45m)</t>
  </si>
  <si>
    <t>769-2</t>
  </si>
  <si>
    <t>김연학</t>
  </si>
  <si>
    <t>구분지상권
(상공19m-38m)</t>
  </si>
  <si>
    <t>770-5</t>
  </si>
  <si>
    <t>김연광</t>
  </si>
  <si>
    <t>구분지상권
(상공31m-55m)</t>
  </si>
  <si>
    <t>지상권,근저당권</t>
  </si>
  <si>
    <t>설정범위</t>
  </si>
  <si>
    <t>사업시행자제시액</t>
  </si>
  <si>
    <t>단가</t>
  </si>
  <si>
    <t>금액</t>
  </si>
  <si>
    <t>성명</t>
  </si>
  <si>
    <t>일련번호</t>
  </si>
  <si>
    <t>소재지</t>
  </si>
  <si>
    <t>지번(당초)</t>
  </si>
  <si>
    <t>지목</t>
  </si>
  <si>
    <t>원지적(㎡)</t>
  </si>
  <si>
    <t>편입지적(㎡)</t>
  </si>
  <si>
    <t>관계인</t>
  </si>
  <si>
    <t>권리종류</t>
  </si>
  <si>
    <t>사용토지의표시</t>
  </si>
  <si>
    <t>300*846/1692</t>
  </si>
  <si>
    <t xml:space="preserve">구분지상권
(상공14m-48m)
</t>
  </si>
  <si>
    <t>근저당권</t>
  </si>
  <si>
    <t>구분지상권
(상공14m-49m)</t>
  </si>
  <si>
    <t>농협은행주식회사(안산시지부)</t>
  </si>
  <si>
    <t>구분지상권
(상공14m-50m)</t>
  </si>
  <si>
    <t>구분지상권
(상공17m-47m)</t>
  </si>
  <si>
    <t>군자농업협동조합(거모지점)</t>
  </si>
  <si>
    <t>근저당권</t>
  </si>
  <si>
    <t>군자농업협동조합(월곶지점)</t>
  </si>
  <si>
    <t>안산농업협동조합(와동지점)</t>
  </si>
  <si>
    <t>수산업협동조합중앙회(공릉동지점)</t>
  </si>
  <si>
    <t>군자농업협동조합(정왕지점)</t>
  </si>
  <si>
    <t>근저당권</t>
  </si>
  <si>
    <t>구분지상권
(상공16m-46m)</t>
  </si>
  <si>
    <t>구분지상권
(상공13m-48m)</t>
  </si>
  <si>
    <t>지상권,근저당권</t>
  </si>
  <si>
    <t>구분지상권
(상공13m-46m)</t>
  </si>
  <si>
    <t>전</t>
  </si>
  <si>
    <t>구분지상권
(상공13m-46m)</t>
  </si>
  <si>
    <t>지상권,근저당권</t>
  </si>
  <si>
    <t>주식회사우리은행(평촌지점)</t>
  </si>
  <si>
    <t>농업협동조합중앙회(시흥옥구지점)</t>
  </si>
  <si>
    <t>구분지상권
(상공25m-59m)</t>
  </si>
  <si>
    <t>국민건강보험공단(안양만안지사)</t>
  </si>
  <si>
    <t>군자농업협동조합(거모지점)</t>
  </si>
  <si>
    <t>지상권,근저당권</t>
  </si>
  <si>
    <t>22필지</t>
  </si>
  <si>
    <t>21명</t>
  </si>
  <si>
    <t>주식회사우리은행(평촌관악타운지점)</t>
  </si>
  <si>
    <t>근저당권</t>
  </si>
  <si>
    <t>12명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</si>
</sst>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u val="single"/>
      <sz val="26"/>
      <color indexed="8"/>
      <name val="HY울릉도M"/>
      <family val="1"/>
    </font>
    <font>
      <b/>
      <sz val="14"/>
      <name val="바탕"/>
      <family val="1"/>
    </font>
    <font>
      <sz val="8"/>
      <name val="Calibri"/>
      <family val="2"/>
      <scheme val="minor"/>
    </font>
    <font>
      <sz val="8"/>
      <color rgb="FF000000"/>
      <name val="Cambria"/>
      <family val="3"/>
      <scheme val="major"/>
    </font>
    <font>
      <sz val="11"/>
      <color theme="1"/>
      <name val="Cambria"/>
      <family val="3"/>
      <scheme val="major"/>
    </font>
    <font>
      <sz val="8"/>
      <color rgb="FFFF0000"/>
      <name val="Cambria"/>
      <family val="3"/>
      <scheme val="major"/>
    </font>
    <font>
      <sz val="10"/>
      <color rgb="FF000000"/>
      <name val="Cambria"/>
      <family val="3"/>
      <scheme val="major"/>
    </font>
    <font>
      <sz val="8"/>
      <name val="Cambria"/>
      <family val="3"/>
      <scheme val="major"/>
    </font>
    <font>
      <sz val="11"/>
      <name val="Cambria"/>
      <family val="3"/>
      <scheme val="maj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41" fontId="6" fillId="0" borderId="1" xfId="2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1" fontId="10" fillId="0" borderId="1" xfId="2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1" fontId="10" fillId="0" borderId="1" xfId="2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vertical="center" wrapText="1"/>
    </xf>
    <xf numFmtId="41" fontId="10" fillId="0" borderId="2" xfId="2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10" fillId="0" borderId="2" xfId="20" applyFont="1" applyBorder="1" applyAlignment="1">
      <alignment horizontal="center" vertical="center" wrapText="1"/>
    </xf>
    <xf numFmtId="41" fontId="10" fillId="0" borderId="7" xfId="20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0" fillId="0" borderId="7" xfId="0" applyNumberFormat="1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workbookViewId="0" topLeftCell="A1">
      <selection activeCell="F11" sqref="F11"/>
    </sheetView>
  </sheetViews>
  <sheetFormatPr defaultColWidth="8.88671875" defaultRowHeight="13.5"/>
  <cols>
    <col min="1" max="1" width="5.88671875" style="0" customWidth="1"/>
    <col min="2" max="2" width="13.3359375" style="0" customWidth="1"/>
    <col min="3" max="3" width="6.5546875" style="8" customWidth="1"/>
    <col min="4" max="4" width="4.99609375" style="0" bestFit="1" customWidth="1"/>
    <col min="6" max="6" width="9.21484375" style="0" customWidth="1"/>
    <col min="7" max="7" width="11.4453125" style="1" customWidth="1"/>
    <col min="8" max="8" width="9.21484375" style="1" customWidth="1"/>
    <col min="9" max="9" width="13.77734375" style="1" bestFit="1" customWidth="1"/>
    <col min="10" max="10" width="9.21484375" style="1" customWidth="1"/>
    <col min="11" max="11" width="21.21484375" style="8" bestFit="1" customWidth="1"/>
    <col min="12" max="12" width="11.6640625" style="8" customWidth="1"/>
  </cols>
  <sheetData>
    <row r="1" spans="1:13" ht="33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33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3"/>
    </row>
    <row r="3" spans="1:12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s="3" customFormat="1" ht="16.5">
      <c r="A5" s="38" t="s">
        <v>69</v>
      </c>
      <c r="B5" s="31" t="s">
        <v>77</v>
      </c>
      <c r="C5" s="32"/>
      <c r="D5" s="32"/>
      <c r="E5" s="32"/>
      <c r="F5" s="32"/>
      <c r="G5" s="33"/>
      <c r="H5" s="48" t="s">
        <v>65</v>
      </c>
      <c r="I5" s="49"/>
      <c r="J5" s="30" t="s">
        <v>2</v>
      </c>
      <c r="K5" s="31" t="s">
        <v>75</v>
      </c>
      <c r="L5" s="33"/>
    </row>
    <row r="6" spans="1:12" s="3" customFormat="1" ht="16.5">
      <c r="A6" s="50"/>
      <c r="B6" s="38" t="s">
        <v>70</v>
      </c>
      <c r="C6" s="38" t="s">
        <v>71</v>
      </c>
      <c r="D6" s="38" t="s">
        <v>72</v>
      </c>
      <c r="E6" s="38" t="s">
        <v>73</v>
      </c>
      <c r="F6" s="38" t="s">
        <v>74</v>
      </c>
      <c r="G6" s="38" t="s">
        <v>64</v>
      </c>
      <c r="H6" s="45" t="s">
        <v>66</v>
      </c>
      <c r="I6" s="46" t="s">
        <v>67</v>
      </c>
      <c r="J6" s="38" t="s">
        <v>68</v>
      </c>
      <c r="K6" s="38" t="s">
        <v>68</v>
      </c>
      <c r="L6" s="38" t="s">
        <v>76</v>
      </c>
    </row>
    <row r="7" spans="1:12" s="3" customFormat="1" ht="16.5">
      <c r="A7" s="39"/>
      <c r="B7" s="39"/>
      <c r="C7" s="39"/>
      <c r="D7" s="39"/>
      <c r="E7" s="39"/>
      <c r="F7" s="39"/>
      <c r="G7" s="39"/>
      <c r="H7" s="42"/>
      <c r="I7" s="47"/>
      <c r="J7" s="39"/>
      <c r="K7" s="39"/>
      <c r="L7" s="39"/>
    </row>
    <row r="8" spans="1:12" s="3" customFormat="1" ht="30.75" customHeight="1">
      <c r="A8" s="7"/>
      <c r="B8" s="7" t="s">
        <v>3</v>
      </c>
      <c r="C8" s="9" t="s">
        <v>8</v>
      </c>
      <c r="D8" s="4" t="s">
        <v>5</v>
      </c>
      <c r="E8" s="10">
        <v>1587</v>
      </c>
      <c r="F8" s="7">
        <v>396</v>
      </c>
      <c r="G8" s="4" t="s">
        <v>11</v>
      </c>
      <c r="H8" s="12">
        <f>I8/F8</f>
        <v>66960</v>
      </c>
      <c r="I8" s="14">
        <v>26516160</v>
      </c>
      <c r="J8" s="4" t="s">
        <v>9</v>
      </c>
      <c r="K8" s="9" t="s">
        <v>10</v>
      </c>
      <c r="L8" s="9" t="s">
        <v>63</v>
      </c>
    </row>
    <row r="9" spans="1:12" s="21" customFormat="1" ht="30.75" customHeight="1">
      <c r="A9" s="16"/>
      <c r="B9" s="16" t="s">
        <v>3</v>
      </c>
      <c r="C9" s="17">
        <v>432</v>
      </c>
      <c r="D9" s="18" t="s">
        <v>12</v>
      </c>
      <c r="E9" s="19">
        <v>1692</v>
      </c>
      <c r="F9" s="6" t="s">
        <v>78</v>
      </c>
      <c r="G9" s="18" t="s">
        <v>79</v>
      </c>
      <c r="H9" s="20">
        <v>63900</v>
      </c>
      <c r="I9" s="14">
        <v>9585000</v>
      </c>
      <c r="J9" s="18" t="s">
        <v>24</v>
      </c>
      <c r="K9" s="17" t="s">
        <v>88</v>
      </c>
      <c r="L9" s="17" t="s">
        <v>80</v>
      </c>
    </row>
    <row r="10" spans="1:12" s="3" customFormat="1" ht="30.75" customHeight="1">
      <c r="A10" s="7"/>
      <c r="B10" s="7" t="s">
        <v>3</v>
      </c>
      <c r="C10" s="9" t="s">
        <v>60</v>
      </c>
      <c r="D10" s="4" t="s">
        <v>5</v>
      </c>
      <c r="E10" s="10">
        <v>1770</v>
      </c>
      <c r="F10" s="7">
        <v>175</v>
      </c>
      <c r="G10" s="4" t="s">
        <v>62</v>
      </c>
      <c r="H10" s="12">
        <f aca="true" t="shared" si="0" ref="H10:H12">I10/F10</f>
        <v>69020</v>
      </c>
      <c r="I10" s="14">
        <v>12078500</v>
      </c>
      <c r="J10" s="4" t="s">
        <v>61</v>
      </c>
      <c r="K10" s="5"/>
      <c r="L10" s="5"/>
    </row>
    <row r="11" spans="1:12" s="3" customFormat="1" ht="30.75" customHeight="1">
      <c r="A11" s="7"/>
      <c r="B11" s="7" t="s">
        <v>3</v>
      </c>
      <c r="C11" s="9" t="s">
        <v>57</v>
      </c>
      <c r="D11" s="4" t="s">
        <v>5</v>
      </c>
      <c r="E11" s="10">
        <v>2354</v>
      </c>
      <c r="F11" s="7">
        <v>1</v>
      </c>
      <c r="G11" s="4" t="s">
        <v>59</v>
      </c>
      <c r="H11" s="12">
        <f t="shared" si="0"/>
        <v>101355</v>
      </c>
      <c r="I11" s="14">
        <v>101355</v>
      </c>
      <c r="J11" s="4" t="s">
        <v>58</v>
      </c>
      <c r="K11" s="5"/>
      <c r="L11" s="5"/>
    </row>
    <row r="12" spans="1:12" s="3" customFormat="1" ht="30.75" customHeight="1">
      <c r="A12" s="23"/>
      <c r="B12" s="23" t="s">
        <v>3</v>
      </c>
      <c r="C12" s="23" t="s">
        <v>54</v>
      </c>
      <c r="D12" s="15" t="s">
        <v>5</v>
      </c>
      <c r="E12" s="24">
        <v>3090</v>
      </c>
      <c r="F12" s="23">
        <v>557</v>
      </c>
      <c r="G12" s="23" t="s">
        <v>56</v>
      </c>
      <c r="H12" s="25">
        <f t="shared" si="0"/>
        <v>104700</v>
      </c>
      <c r="I12" s="26">
        <v>58317900</v>
      </c>
      <c r="J12" s="15" t="s">
        <v>55</v>
      </c>
      <c r="K12" s="9" t="s">
        <v>87</v>
      </c>
      <c r="L12" s="9" t="s">
        <v>63</v>
      </c>
    </row>
    <row r="13" spans="1:12" s="21" customFormat="1" ht="30.75" customHeight="1">
      <c r="A13" s="16"/>
      <c r="B13" s="16" t="s">
        <v>3</v>
      </c>
      <c r="C13" s="17" t="s">
        <v>13</v>
      </c>
      <c r="D13" s="18" t="s">
        <v>12</v>
      </c>
      <c r="E13" s="19">
        <v>2026</v>
      </c>
      <c r="F13" s="16">
        <v>790</v>
      </c>
      <c r="G13" s="18" t="s">
        <v>83</v>
      </c>
      <c r="H13" s="20">
        <f>I13/F13</f>
        <v>65100</v>
      </c>
      <c r="I13" s="14">
        <v>51429000</v>
      </c>
      <c r="J13" s="18" t="s">
        <v>14</v>
      </c>
      <c r="K13" s="17"/>
      <c r="L13" s="17"/>
    </row>
    <row r="14" spans="1:12" s="21" customFormat="1" ht="30.75" customHeight="1">
      <c r="A14" s="16"/>
      <c r="B14" s="16" t="s">
        <v>3</v>
      </c>
      <c r="C14" s="17">
        <v>439</v>
      </c>
      <c r="D14" s="18" t="s">
        <v>12</v>
      </c>
      <c r="E14" s="19">
        <v>1934</v>
      </c>
      <c r="F14" s="16">
        <v>24</v>
      </c>
      <c r="G14" s="18" t="s">
        <v>81</v>
      </c>
      <c r="H14" s="20">
        <f aca="true" t="shared" si="1" ref="H14:H18">I14/F14</f>
        <v>61770</v>
      </c>
      <c r="I14" s="14">
        <v>1482480</v>
      </c>
      <c r="J14" s="18" t="s">
        <v>30</v>
      </c>
      <c r="K14" s="17" t="s">
        <v>82</v>
      </c>
      <c r="L14" s="17" t="s">
        <v>15</v>
      </c>
    </row>
    <row r="15" spans="1:12" s="21" customFormat="1" ht="30.75" customHeight="1">
      <c r="A15" s="16"/>
      <c r="B15" s="16" t="s">
        <v>3</v>
      </c>
      <c r="C15" s="17" t="s">
        <v>50</v>
      </c>
      <c r="D15" s="18" t="s">
        <v>12</v>
      </c>
      <c r="E15" s="16">
        <v>601</v>
      </c>
      <c r="F15" s="16">
        <v>143</v>
      </c>
      <c r="G15" s="18" t="s">
        <v>84</v>
      </c>
      <c r="H15" s="20">
        <f t="shared" si="1"/>
        <v>67270</v>
      </c>
      <c r="I15" s="14">
        <v>9619610</v>
      </c>
      <c r="J15" s="18" t="s">
        <v>51</v>
      </c>
      <c r="K15" s="17" t="s">
        <v>85</v>
      </c>
      <c r="L15" s="17" t="s">
        <v>86</v>
      </c>
    </row>
    <row r="16" spans="1:12" s="3" customFormat="1" ht="30.75" customHeight="1">
      <c r="A16" s="7"/>
      <c r="B16" s="7" t="s">
        <v>38</v>
      </c>
      <c r="C16" s="9" t="s">
        <v>45</v>
      </c>
      <c r="D16" s="4" t="s">
        <v>12</v>
      </c>
      <c r="E16" s="10">
        <v>1325</v>
      </c>
      <c r="F16" s="7">
        <v>72</v>
      </c>
      <c r="G16" s="4" t="s">
        <v>44</v>
      </c>
      <c r="H16" s="12">
        <f t="shared" si="1"/>
        <v>60320</v>
      </c>
      <c r="I16" s="11">
        <v>4343040</v>
      </c>
      <c r="J16" s="4" t="s">
        <v>46</v>
      </c>
      <c r="K16" s="9" t="s">
        <v>89</v>
      </c>
      <c r="L16" s="9" t="s">
        <v>15</v>
      </c>
    </row>
    <row r="17" spans="1:12" s="3" customFormat="1" ht="30.75" customHeight="1">
      <c r="A17" s="7"/>
      <c r="B17" s="7" t="s">
        <v>3</v>
      </c>
      <c r="C17" s="9" t="s">
        <v>19</v>
      </c>
      <c r="D17" s="4" t="s">
        <v>5</v>
      </c>
      <c r="E17" s="10">
        <v>2200</v>
      </c>
      <c r="F17" s="7">
        <v>43</v>
      </c>
      <c r="G17" s="4" t="s">
        <v>20</v>
      </c>
      <c r="H17" s="12">
        <f t="shared" si="1"/>
        <v>61770</v>
      </c>
      <c r="I17" s="11">
        <v>2656110</v>
      </c>
      <c r="J17" s="4" t="s">
        <v>18</v>
      </c>
      <c r="K17" s="9" t="s">
        <v>90</v>
      </c>
      <c r="L17" s="9" t="s">
        <v>63</v>
      </c>
    </row>
    <row r="18" spans="1:12" s="3" customFormat="1" ht="30.75" customHeight="1">
      <c r="A18" s="7"/>
      <c r="B18" s="7" t="s">
        <v>3</v>
      </c>
      <c r="C18" s="9" t="s">
        <v>21</v>
      </c>
      <c r="D18" s="4" t="s">
        <v>12</v>
      </c>
      <c r="E18" s="7">
        <v>218</v>
      </c>
      <c r="F18" s="7">
        <v>121</v>
      </c>
      <c r="G18" s="4" t="s">
        <v>22</v>
      </c>
      <c r="H18" s="12">
        <f t="shared" si="1"/>
        <v>21745</v>
      </c>
      <c r="I18" s="11">
        <v>2631145</v>
      </c>
      <c r="J18" s="4" t="s">
        <v>18</v>
      </c>
      <c r="K18" s="9" t="s">
        <v>90</v>
      </c>
      <c r="L18" s="9" t="s">
        <v>63</v>
      </c>
    </row>
    <row r="19" spans="1:12" s="21" customFormat="1" ht="30.75" customHeight="1">
      <c r="A19" s="16"/>
      <c r="B19" s="16" t="s">
        <v>3</v>
      </c>
      <c r="C19" s="17">
        <v>432</v>
      </c>
      <c r="D19" s="18" t="s">
        <v>12</v>
      </c>
      <c r="E19" s="19">
        <v>1692</v>
      </c>
      <c r="F19" s="6" t="s">
        <v>78</v>
      </c>
      <c r="G19" s="18" t="s">
        <v>79</v>
      </c>
      <c r="H19" s="22">
        <v>63900</v>
      </c>
      <c r="I19" s="14">
        <v>9585000</v>
      </c>
      <c r="J19" s="18" t="s">
        <v>25</v>
      </c>
      <c r="K19" s="17" t="s">
        <v>88</v>
      </c>
      <c r="L19" s="17" t="s">
        <v>91</v>
      </c>
    </row>
    <row r="20" spans="1:12" s="21" customFormat="1" ht="30.75" customHeight="1">
      <c r="A20" s="16"/>
      <c r="B20" s="16" t="s">
        <v>3</v>
      </c>
      <c r="C20" s="17" t="s">
        <v>52</v>
      </c>
      <c r="D20" s="18" t="s">
        <v>5</v>
      </c>
      <c r="E20" s="19">
        <v>1000</v>
      </c>
      <c r="F20" s="16">
        <v>279</v>
      </c>
      <c r="G20" s="18" t="s">
        <v>92</v>
      </c>
      <c r="H20" s="20">
        <f>I20/F20</f>
        <v>108190</v>
      </c>
      <c r="I20" s="14">
        <v>30185010</v>
      </c>
      <c r="J20" s="18" t="s">
        <v>53</v>
      </c>
      <c r="K20" s="17"/>
      <c r="L20" s="17"/>
    </row>
    <row r="21" spans="1:12" s="3" customFormat="1" ht="30.75" customHeight="1">
      <c r="A21" s="7"/>
      <c r="B21" s="7" t="s">
        <v>38</v>
      </c>
      <c r="C21" s="9">
        <v>562</v>
      </c>
      <c r="D21" s="4" t="s">
        <v>5</v>
      </c>
      <c r="E21" s="10">
        <v>4959</v>
      </c>
      <c r="F21" s="7">
        <v>10</v>
      </c>
      <c r="G21" s="4" t="s">
        <v>49</v>
      </c>
      <c r="H21" s="12">
        <f aca="true" t="shared" si="2" ref="H21:H31">I21/F21</f>
        <v>63510</v>
      </c>
      <c r="I21" s="11">
        <v>635100</v>
      </c>
      <c r="J21" s="4" t="s">
        <v>47</v>
      </c>
      <c r="K21" s="9" t="s">
        <v>48</v>
      </c>
      <c r="L21" s="9" t="s">
        <v>15</v>
      </c>
    </row>
    <row r="22" spans="1:12" s="21" customFormat="1" ht="30.75" customHeight="1">
      <c r="A22" s="16"/>
      <c r="B22" s="16" t="s">
        <v>3</v>
      </c>
      <c r="C22" s="17" t="s">
        <v>4</v>
      </c>
      <c r="D22" s="18" t="s">
        <v>5</v>
      </c>
      <c r="E22" s="19">
        <v>4717</v>
      </c>
      <c r="F22" s="19">
        <v>1269</v>
      </c>
      <c r="G22" s="18" t="s">
        <v>93</v>
      </c>
      <c r="H22" s="20">
        <f t="shared" si="2"/>
        <v>66960</v>
      </c>
      <c r="I22" s="14">
        <v>84972240</v>
      </c>
      <c r="J22" s="18" t="s">
        <v>6</v>
      </c>
      <c r="K22" s="17" t="s">
        <v>7</v>
      </c>
      <c r="L22" s="17" t="s">
        <v>94</v>
      </c>
    </row>
    <row r="23" spans="1:12" s="21" customFormat="1" ht="30.75" customHeight="1">
      <c r="A23" s="16"/>
      <c r="B23" s="16" t="s">
        <v>3</v>
      </c>
      <c r="C23" s="17">
        <v>327</v>
      </c>
      <c r="D23" s="18" t="s">
        <v>5</v>
      </c>
      <c r="E23" s="19">
        <v>2523</v>
      </c>
      <c r="F23" s="16">
        <v>115</v>
      </c>
      <c r="G23" s="18" t="s">
        <v>95</v>
      </c>
      <c r="H23" s="20">
        <f t="shared" si="2"/>
        <v>62640</v>
      </c>
      <c r="I23" s="14">
        <v>7203600</v>
      </c>
      <c r="J23" s="18" t="s">
        <v>6</v>
      </c>
      <c r="K23" s="17" t="s">
        <v>7</v>
      </c>
      <c r="L23" s="17" t="s">
        <v>94</v>
      </c>
    </row>
    <row r="24" spans="1:12" s="3" customFormat="1" ht="30.75" customHeight="1">
      <c r="A24" s="7"/>
      <c r="B24" s="7" t="s">
        <v>38</v>
      </c>
      <c r="C24" s="9" t="s">
        <v>39</v>
      </c>
      <c r="D24" s="4" t="s">
        <v>40</v>
      </c>
      <c r="E24" s="7">
        <v>661</v>
      </c>
      <c r="F24" s="7">
        <v>4</v>
      </c>
      <c r="G24" s="4" t="s">
        <v>17</v>
      </c>
      <c r="H24" s="12">
        <f t="shared" si="2"/>
        <v>61770</v>
      </c>
      <c r="I24" s="11">
        <v>247080</v>
      </c>
      <c r="J24" s="4" t="s">
        <v>41</v>
      </c>
      <c r="K24" s="5"/>
      <c r="L24" s="5"/>
    </row>
    <row r="25" spans="1:12" s="21" customFormat="1" ht="30.75" customHeight="1">
      <c r="A25" s="36"/>
      <c r="B25" s="34" t="s">
        <v>3</v>
      </c>
      <c r="C25" s="34">
        <v>378</v>
      </c>
      <c r="D25" s="36" t="s">
        <v>96</v>
      </c>
      <c r="E25" s="40">
        <v>595</v>
      </c>
      <c r="F25" s="40">
        <v>40</v>
      </c>
      <c r="G25" s="36" t="s">
        <v>97</v>
      </c>
      <c r="H25" s="53">
        <f t="shared" si="2"/>
        <v>78300</v>
      </c>
      <c r="I25" s="51">
        <v>3132000</v>
      </c>
      <c r="J25" s="36" t="s">
        <v>16</v>
      </c>
      <c r="K25" s="17" t="s">
        <v>99</v>
      </c>
      <c r="L25" s="17" t="s">
        <v>98</v>
      </c>
    </row>
    <row r="26" spans="1:12" s="21" customFormat="1" ht="30.75" customHeight="1">
      <c r="A26" s="37"/>
      <c r="B26" s="35"/>
      <c r="C26" s="35"/>
      <c r="D26" s="37"/>
      <c r="E26" s="41"/>
      <c r="F26" s="41"/>
      <c r="G26" s="37"/>
      <c r="H26" s="54"/>
      <c r="I26" s="52"/>
      <c r="J26" s="37"/>
      <c r="K26" s="29" t="s">
        <v>107</v>
      </c>
      <c r="L26" s="29" t="s">
        <v>108</v>
      </c>
    </row>
    <row r="27" spans="1:12" s="3" customFormat="1" ht="30.75" customHeight="1">
      <c r="A27" s="7"/>
      <c r="B27" s="7" t="s">
        <v>3</v>
      </c>
      <c r="C27" s="9" t="s">
        <v>42</v>
      </c>
      <c r="D27" s="4" t="s">
        <v>12</v>
      </c>
      <c r="E27" s="7">
        <v>836</v>
      </c>
      <c r="F27" s="7">
        <v>149</v>
      </c>
      <c r="G27" s="4" t="s">
        <v>44</v>
      </c>
      <c r="H27" s="12">
        <f t="shared" si="2"/>
        <v>62400</v>
      </c>
      <c r="I27" s="11">
        <v>9297600</v>
      </c>
      <c r="J27" s="4" t="s">
        <v>43</v>
      </c>
      <c r="K27" s="9" t="s">
        <v>90</v>
      </c>
      <c r="L27" s="9" t="s">
        <v>63</v>
      </c>
    </row>
    <row r="28" spans="1:12" s="3" customFormat="1" ht="30.75" customHeight="1">
      <c r="A28" s="7"/>
      <c r="B28" s="7" t="s">
        <v>3</v>
      </c>
      <c r="C28" s="9" t="s">
        <v>28</v>
      </c>
      <c r="D28" s="4" t="s">
        <v>5</v>
      </c>
      <c r="E28" s="10">
        <v>1275</v>
      </c>
      <c r="F28" s="7">
        <v>201</v>
      </c>
      <c r="G28" s="4" t="s">
        <v>22</v>
      </c>
      <c r="H28" s="12">
        <f t="shared" si="2"/>
        <v>63900</v>
      </c>
      <c r="I28" s="11">
        <v>12843900</v>
      </c>
      <c r="J28" s="4" t="s">
        <v>29</v>
      </c>
      <c r="K28" s="9" t="s">
        <v>100</v>
      </c>
      <c r="L28" s="9" t="s">
        <v>63</v>
      </c>
    </row>
    <row r="29" spans="1:12" s="3" customFormat="1" ht="30.75" customHeight="1">
      <c r="A29" s="7"/>
      <c r="B29" s="7" t="s">
        <v>3</v>
      </c>
      <c r="C29" s="9" t="s">
        <v>31</v>
      </c>
      <c r="D29" s="4" t="s">
        <v>12</v>
      </c>
      <c r="E29" s="7">
        <v>639</v>
      </c>
      <c r="F29" s="7">
        <v>260</v>
      </c>
      <c r="G29" s="4" t="s">
        <v>34</v>
      </c>
      <c r="H29" s="12">
        <f t="shared" si="2"/>
        <v>66030</v>
      </c>
      <c r="I29" s="11">
        <v>17167800</v>
      </c>
      <c r="J29" s="4" t="s">
        <v>32</v>
      </c>
      <c r="K29" s="5"/>
      <c r="L29" s="5" t="s">
        <v>33</v>
      </c>
    </row>
    <row r="30" spans="1:12" s="3" customFormat="1" ht="30.75" customHeight="1">
      <c r="A30" s="7"/>
      <c r="B30" s="7" t="s">
        <v>3</v>
      </c>
      <c r="C30" s="9" t="s">
        <v>26</v>
      </c>
      <c r="D30" s="4" t="s">
        <v>5</v>
      </c>
      <c r="E30" s="10">
        <v>1275</v>
      </c>
      <c r="F30" s="7">
        <v>201</v>
      </c>
      <c r="G30" s="4" t="s">
        <v>23</v>
      </c>
      <c r="H30" s="12">
        <f t="shared" si="2"/>
        <v>63900</v>
      </c>
      <c r="I30" s="11">
        <v>12843900</v>
      </c>
      <c r="J30" s="4" t="s">
        <v>27</v>
      </c>
      <c r="K30" s="9" t="s">
        <v>90</v>
      </c>
      <c r="L30" s="9" t="s">
        <v>63</v>
      </c>
    </row>
    <row r="31" spans="1:12" s="21" customFormat="1" ht="30.75" customHeight="1">
      <c r="A31" s="36"/>
      <c r="B31" s="34" t="s">
        <v>3</v>
      </c>
      <c r="C31" s="34" t="s">
        <v>35</v>
      </c>
      <c r="D31" s="36" t="s">
        <v>12</v>
      </c>
      <c r="E31" s="40">
        <v>1788</v>
      </c>
      <c r="F31" s="40">
        <v>1</v>
      </c>
      <c r="G31" s="36" t="s">
        <v>101</v>
      </c>
      <c r="H31" s="53">
        <f t="shared" si="2"/>
        <v>59640</v>
      </c>
      <c r="I31" s="51">
        <v>59640</v>
      </c>
      <c r="J31" s="36" t="s">
        <v>36</v>
      </c>
      <c r="K31" s="17" t="s">
        <v>102</v>
      </c>
      <c r="L31" s="17" t="s">
        <v>37</v>
      </c>
    </row>
    <row r="32" spans="1:12" s="21" customFormat="1" ht="30.75" customHeight="1">
      <c r="A32" s="37"/>
      <c r="B32" s="35"/>
      <c r="C32" s="35"/>
      <c r="D32" s="37"/>
      <c r="E32" s="41"/>
      <c r="F32" s="41"/>
      <c r="G32" s="37"/>
      <c r="H32" s="54"/>
      <c r="I32" s="52"/>
      <c r="J32" s="37"/>
      <c r="K32" s="17" t="s">
        <v>103</v>
      </c>
      <c r="L32" s="17" t="s">
        <v>104</v>
      </c>
    </row>
    <row r="33" spans="3:11" ht="13.5">
      <c r="C33" s="8" t="s">
        <v>105</v>
      </c>
      <c r="F33" s="27">
        <f>F8+F10+F11+F12+F13+F14+F15+F16+F17+F18+F20+F21+F22+F23+F24+F25+F27+F28+F29+F30+F31+300</f>
        <v>5151</v>
      </c>
      <c r="I33" s="28">
        <f>SUM(I8:I32)</f>
        <v>366933170</v>
      </c>
      <c r="J33" s="1" t="s">
        <v>106</v>
      </c>
      <c r="K33" s="8" t="s">
        <v>109</v>
      </c>
    </row>
  </sheetData>
  <mergeCells count="37">
    <mergeCell ref="A25:A26"/>
    <mergeCell ref="I25:I26"/>
    <mergeCell ref="H25:H26"/>
    <mergeCell ref="A31:A32"/>
    <mergeCell ref="I31:I32"/>
    <mergeCell ref="H31:H32"/>
    <mergeCell ref="G31:G32"/>
    <mergeCell ref="F31:F32"/>
    <mergeCell ref="E31:E32"/>
    <mergeCell ref="D31:D32"/>
    <mergeCell ref="C31:C32"/>
    <mergeCell ref="B31:B32"/>
    <mergeCell ref="A1:M1"/>
    <mergeCell ref="A3:L3"/>
    <mergeCell ref="K5:L5"/>
    <mergeCell ref="B6:B7"/>
    <mergeCell ref="C6:C7"/>
    <mergeCell ref="D6:D7"/>
    <mergeCell ref="H6:H7"/>
    <mergeCell ref="I6:I7"/>
    <mergeCell ref="H5:I5"/>
    <mergeCell ref="J6:J7"/>
    <mergeCell ref="G6:G7"/>
    <mergeCell ref="K6:K7"/>
    <mergeCell ref="L6:L7"/>
    <mergeCell ref="A5:A7"/>
    <mergeCell ref="B5:G5"/>
    <mergeCell ref="J31:J32"/>
    <mergeCell ref="E6:E7"/>
    <mergeCell ref="F6:F7"/>
    <mergeCell ref="J25:J26"/>
    <mergeCell ref="F25:F26"/>
    <mergeCell ref="E25:E26"/>
    <mergeCell ref="G25:G26"/>
    <mergeCell ref="D25:D26"/>
    <mergeCell ref="C25:C26"/>
    <mergeCell ref="B25:B26"/>
  </mergeCells>
  <printOptions horizontalCentered="1"/>
  <pageMargins left="0.15748031496062992" right="0.15748031496062992" top="0.48" bottom="0.38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토지명세iframe</dc:title>
  <dc:subject/>
  <dc:creator>Administrator</dc:creator>
  <cp:keywords/>
  <dc:description/>
  <cp:lastModifiedBy>user</cp:lastModifiedBy>
  <cp:lastPrinted>2015-10-30T05:14:04Z</cp:lastPrinted>
  <dcterms:created xsi:type="dcterms:W3CDTF">2011-09-29T05:27:16Z</dcterms:created>
  <dcterms:modified xsi:type="dcterms:W3CDTF">2016-05-12T00:30:30Z</dcterms:modified>
  <cp:category/>
  <cp:version/>
  <cp:contentType/>
  <cp:contentStatus/>
</cp:coreProperties>
</file>