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3040" windowHeight="8970" activeTab="0"/>
  </bookViews>
  <sheets>
    <sheet name="예산총괄표" sheetId="6" r:id="rId1"/>
    <sheet name="Sheet1" sheetId="8" r:id="rId2"/>
  </sheets>
  <definedNames/>
  <calcPr calcId="124519"/>
</workbook>
</file>

<file path=xl/sharedStrings.xml><?xml version="1.0" encoding="utf-8"?>
<sst xmlns="http://schemas.openxmlformats.org/spreadsheetml/2006/main" count="139" uniqueCount="68">
  <si>
    <t>관</t>
  </si>
  <si>
    <t>항</t>
  </si>
  <si>
    <t>목</t>
  </si>
  <si>
    <t>입소비용수입</t>
  </si>
  <si>
    <t>보조금수입</t>
  </si>
  <si>
    <t>시군구보조금</t>
  </si>
  <si>
    <t>후원금수입</t>
  </si>
  <si>
    <t>지정후원금</t>
  </si>
  <si>
    <t>이월금</t>
  </si>
  <si>
    <t>전년도이월금(후원금)</t>
  </si>
  <si>
    <t>잡수입</t>
  </si>
  <si>
    <t>순번</t>
  </si>
  <si>
    <t>세입</t>
  </si>
  <si>
    <t>세출</t>
  </si>
  <si>
    <t>예산액</t>
  </si>
  <si>
    <t>증감(B)-(A)</t>
  </si>
  <si>
    <t>금액</t>
  </si>
  <si>
    <t>사무비</t>
  </si>
  <si>
    <t>인건비</t>
  </si>
  <si>
    <t>급여</t>
  </si>
  <si>
    <t>제수당</t>
  </si>
  <si>
    <t>기타후생경비</t>
  </si>
  <si>
    <t>업무추진비</t>
  </si>
  <si>
    <t>기관운영비</t>
  </si>
  <si>
    <t>기타예금이자수입</t>
  </si>
  <si>
    <t>운영비</t>
  </si>
  <si>
    <t>여비</t>
  </si>
  <si>
    <t/>
  </si>
  <si>
    <t>제세공과금</t>
  </si>
  <si>
    <t>차량비</t>
  </si>
  <si>
    <t>사업비</t>
  </si>
  <si>
    <t>생계비</t>
  </si>
  <si>
    <t>주간보호프로그램사업비</t>
  </si>
  <si>
    <t>잡지출</t>
  </si>
  <si>
    <t>반환금</t>
  </si>
  <si>
    <t>합계</t>
  </si>
  <si>
    <t>2018년 본예산 총괄표</t>
  </si>
  <si>
    <t>증감액</t>
  </si>
  <si>
    <t>전년도예산액</t>
  </si>
  <si>
    <t>당초예산액</t>
  </si>
  <si>
    <t>입소자
부담금수입</t>
  </si>
  <si>
    <t>퇴직금 및 
퇴직적립금</t>
  </si>
  <si>
    <t>후원금수입</t>
  </si>
  <si>
    <t>비지정후원금</t>
  </si>
  <si>
    <t>사회보험
부담금</t>
  </si>
  <si>
    <t>전입금</t>
  </si>
  <si>
    <t>법인전입금</t>
  </si>
  <si>
    <t>전년도이월금(자부담)</t>
  </si>
  <si>
    <t>사무비</t>
  </si>
  <si>
    <t>업무추진비</t>
  </si>
  <si>
    <t>회의비</t>
  </si>
  <si>
    <t>잡수입</t>
  </si>
  <si>
    <t>기타잡수입</t>
  </si>
  <si>
    <t>수용비 및
 수수료</t>
  </si>
  <si>
    <t>공공요금</t>
  </si>
  <si>
    <t>재산조성비</t>
  </si>
  <si>
    <t>시설비</t>
  </si>
  <si>
    <t>자산취득비</t>
  </si>
  <si>
    <t>시설장비
유지비</t>
  </si>
  <si>
    <t>사업비</t>
  </si>
  <si>
    <t>운영비</t>
  </si>
  <si>
    <t>의료비</t>
  </si>
  <si>
    <t>특별급식비</t>
  </si>
  <si>
    <t>피복비</t>
  </si>
  <si>
    <t>교육비</t>
  </si>
  <si>
    <t>도서구입비</t>
  </si>
  <si>
    <t>기타교육비</t>
  </si>
  <si>
    <t>예비비 및 
기타</t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</si>
</sst>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9"/>
      <color rgb="FF286892"/>
      <name val="굴림"/>
      <family val="3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5" fillId="2" borderId="4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45" zoomScaleNormal="145" workbookViewId="0" topLeftCell="A1">
      <selection activeCell="F35" sqref="F35"/>
    </sheetView>
  </sheetViews>
  <sheetFormatPr defaultColWidth="9.140625" defaultRowHeight="15"/>
  <cols>
    <col min="1" max="1" width="4.28125" style="0" customWidth="1"/>
    <col min="2" max="4" width="10.57421875" style="14" customWidth="1"/>
    <col min="5" max="7" width="10.57421875" style="0" customWidth="1"/>
    <col min="8" max="9" width="9.57421875" style="14" customWidth="1"/>
    <col min="10" max="10" width="10.57421875" style="14" customWidth="1"/>
    <col min="11" max="12" width="10.57421875" style="0" customWidth="1"/>
    <col min="13" max="13" width="10.7109375" style="0" customWidth="1"/>
  </cols>
  <sheetData>
    <row r="1" spans="1:13" ht="43.5" customHeight="1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7.95" customHeight="1">
      <c r="A2" s="26" t="s">
        <v>11</v>
      </c>
      <c r="B2" s="29" t="s">
        <v>12</v>
      </c>
      <c r="C2" s="30"/>
      <c r="D2" s="30"/>
      <c r="E2" s="30"/>
      <c r="F2" s="30"/>
      <c r="G2" s="30"/>
      <c r="H2" s="29" t="s">
        <v>13</v>
      </c>
      <c r="I2" s="30"/>
      <c r="J2" s="30"/>
      <c r="K2" s="30"/>
      <c r="L2" s="30"/>
      <c r="M2" s="31"/>
    </row>
    <row r="3" spans="1:13" ht="27.95" customHeight="1">
      <c r="A3" s="27"/>
      <c r="B3" s="26" t="s">
        <v>0</v>
      </c>
      <c r="C3" s="26" t="s">
        <v>1</v>
      </c>
      <c r="D3" s="26" t="s">
        <v>2</v>
      </c>
      <c r="E3" s="29" t="s">
        <v>14</v>
      </c>
      <c r="F3" s="31"/>
      <c r="G3" s="17" t="s">
        <v>37</v>
      </c>
      <c r="H3" s="26" t="s">
        <v>0</v>
      </c>
      <c r="I3" s="26" t="s">
        <v>1</v>
      </c>
      <c r="J3" s="26" t="s">
        <v>2</v>
      </c>
      <c r="K3" s="29" t="s">
        <v>14</v>
      </c>
      <c r="L3" s="31"/>
      <c r="M3" s="20" t="s">
        <v>15</v>
      </c>
    </row>
    <row r="4" spans="1:13" ht="27.95" customHeight="1">
      <c r="A4" s="28"/>
      <c r="B4" s="28"/>
      <c r="C4" s="28"/>
      <c r="D4" s="28"/>
      <c r="E4" s="16" t="s">
        <v>38</v>
      </c>
      <c r="F4" s="16" t="s">
        <v>39</v>
      </c>
      <c r="G4" s="16" t="s">
        <v>16</v>
      </c>
      <c r="H4" s="28"/>
      <c r="I4" s="28"/>
      <c r="J4" s="28"/>
      <c r="K4" s="16" t="s">
        <v>38</v>
      </c>
      <c r="L4" s="16" t="s">
        <v>39</v>
      </c>
      <c r="M4" s="16" t="s">
        <v>16</v>
      </c>
    </row>
    <row r="5" spans="1:13" ht="27.95" customHeight="1">
      <c r="A5" s="1">
        <v>1</v>
      </c>
      <c r="B5" s="10" t="s">
        <v>40</v>
      </c>
      <c r="C5" s="10" t="s">
        <v>3</v>
      </c>
      <c r="D5" s="10" t="s">
        <v>3</v>
      </c>
      <c r="E5" s="2">
        <v>18480000</v>
      </c>
      <c r="F5" s="2">
        <v>20880000</v>
      </c>
      <c r="G5" s="2">
        <f>F5-E5</f>
        <v>2400000</v>
      </c>
      <c r="H5" s="10" t="s">
        <v>17</v>
      </c>
      <c r="I5" s="10" t="s">
        <v>18</v>
      </c>
      <c r="J5" s="10" t="s">
        <v>19</v>
      </c>
      <c r="K5" s="2">
        <v>24600000</v>
      </c>
      <c r="L5" s="2">
        <v>31200000</v>
      </c>
      <c r="M5" s="2">
        <f aca="true" t="shared" si="0" ref="M5:M11">L5-K5</f>
        <v>6600000</v>
      </c>
    </row>
    <row r="6" spans="1:13" ht="27.95" customHeight="1">
      <c r="A6" s="3">
        <v>2</v>
      </c>
      <c r="B6" s="11" t="s">
        <v>4</v>
      </c>
      <c r="C6" s="11" t="s">
        <v>4</v>
      </c>
      <c r="D6" s="11" t="s">
        <v>5</v>
      </c>
      <c r="E6" s="4">
        <v>10000000</v>
      </c>
      <c r="F6" s="4">
        <v>10000000</v>
      </c>
      <c r="G6" s="4">
        <f>F6-E6</f>
        <v>0</v>
      </c>
      <c r="H6" s="11" t="s">
        <v>17</v>
      </c>
      <c r="I6" s="11" t="s">
        <v>18</v>
      </c>
      <c r="J6" s="11" t="s">
        <v>20</v>
      </c>
      <c r="K6" s="4">
        <v>0</v>
      </c>
      <c r="L6" s="4">
        <v>0</v>
      </c>
      <c r="M6" s="4">
        <f t="shared" si="0"/>
        <v>0</v>
      </c>
    </row>
    <row r="7" spans="1:13" ht="27.95" customHeight="1">
      <c r="A7" s="5">
        <v>3</v>
      </c>
      <c r="B7" s="12" t="s">
        <v>6</v>
      </c>
      <c r="C7" s="12" t="s">
        <v>6</v>
      </c>
      <c r="D7" s="12" t="s">
        <v>7</v>
      </c>
      <c r="E7" s="6">
        <v>36748410</v>
      </c>
      <c r="F7" s="6">
        <v>38650560</v>
      </c>
      <c r="G7" s="6">
        <f>F7-E7</f>
        <v>1902150</v>
      </c>
      <c r="H7" s="12" t="s">
        <v>17</v>
      </c>
      <c r="I7" s="12" t="s">
        <v>18</v>
      </c>
      <c r="J7" s="12" t="s">
        <v>41</v>
      </c>
      <c r="K7" s="6">
        <v>1350000</v>
      </c>
      <c r="L7" s="6">
        <v>1600000</v>
      </c>
      <c r="M7" s="6">
        <f t="shared" si="0"/>
        <v>250000</v>
      </c>
    </row>
    <row r="8" spans="1:13" ht="27.95" customHeight="1">
      <c r="A8" s="1">
        <v>4</v>
      </c>
      <c r="B8" s="12" t="s">
        <v>42</v>
      </c>
      <c r="C8" s="12" t="s">
        <v>42</v>
      </c>
      <c r="D8" s="12" t="s">
        <v>43</v>
      </c>
      <c r="E8" s="6">
        <v>2030000</v>
      </c>
      <c r="F8" s="6">
        <v>0</v>
      </c>
      <c r="G8" s="6">
        <v>0</v>
      </c>
      <c r="H8" s="11" t="s">
        <v>17</v>
      </c>
      <c r="I8" s="11" t="s">
        <v>18</v>
      </c>
      <c r="J8" s="11" t="s">
        <v>44</v>
      </c>
      <c r="K8" s="4">
        <v>4204092</v>
      </c>
      <c r="L8" s="4">
        <v>3250560</v>
      </c>
      <c r="M8" s="6">
        <f t="shared" si="0"/>
        <v>-953532</v>
      </c>
    </row>
    <row r="9" spans="1:13" ht="27.95" customHeight="1">
      <c r="A9" s="3">
        <v>5</v>
      </c>
      <c r="B9" s="12" t="s">
        <v>45</v>
      </c>
      <c r="C9" s="12" t="s">
        <v>45</v>
      </c>
      <c r="D9" s="12" t="s">
        <v>46</v>
      </c>
      <c r="E9" s="6">
        <v>0</v>
      </c>
      <c r="F9" s="6">
        <v>10000000</v>
      </c>
      <c r="G9" s="6">
        <f>F9-E9</f>
        <v>10000000</v>
      </c>
      <c r="H9" s="12" t="s">
        <v>17</v>
      </c>
      <c r="I9" s="12" t="s">
        <v>18</v>
      </c>
      <c r="J9" s="12" t="s">
        <v>21</v>
      </c>
      <c r="K9" s="6">
        <v>2650000</v>
      </c>
      <c r="L9" s="6">
        <v>3600000</v>
      </c>
      <c r="M9" s="7">
        <f t="shared" si="0"/>
        <v>950000</v>
      </c>
    </row>
    <row r="10" spans="1:13" ht="27.95" customHeight="1">
      <c r="A10" s="5">
        <v>6</v>
      </c>
      <c r="B10" s="11" t="s">
        <v>8</v>
      </c>
      <c r="C10" s="11" t="s">
        <v>8</v>
      </c>
      <c r="D10" s="11" t="s">
        <v>47</v>
      </c>
      <c r="E10" s="4">
        <v>4531023</v>
      </c>
      <c r="F10" s="4">
        <v>8781879</v>
      </c>
      <c r="G10" s="4">
        <f>F10-E10</f>
        <v>4250856</v>
      </c>
      <c r="H10" s="11" t="s">
        <v>17</v>
      </c>
      <c r="I10" s="11" t="s">
        <v>22</v>
      </c>
      <c r="J10" s="11" t="s">
        <v>23</v>
      </c>
      <c r="K10" s="4">
        <v>6000000</v>
      </c>
      <c r="L10" s="4">
        <v>1200000</v>
      </c>
      <c r="M10" s="4">
        <f t="shared" si="0"/>
        <v>-4800000</v>
      </c>
    </row>
    <row r="11" spans="1:13" ht="27.95" customHeight="1">
      <c r="A11" s="1">
        <v>7</v>
      </c>
      <c r="B11" s="12" t="s">
        <v>8</v>
      </c>
      <c r="C11" s="12" t="s">
        <v>8</v>
      </c>
      <c r="D11" s="12" t="s">
        <v>9</v>
      </c>
      <c r="E11" s="6">
        <v>82916814</v>
      </c>
      <c r="F11" s="6">
        <v>6662956</v>
      </c>
      <c r="G11" s="6">
        <f>F11-E11</f>
        <v>-76253858</v>
      </c>
      <c r="H11" s="11" t="s">
        <v>48</v>
      </c>
      <c r="I11" s="11" t="s">
        <v>49</v>
      </c>
      <c r="J11" s="11" t="s">
        <v>50</v>
      </c>
      <c r="K11" s="4">
        <v>500000</v>
      </c>
      <c r="L11" s="4">
        <v>1200000</v>
      </c>
      <c r="M11" s="4">
        <f t="shared" si="0"/>
        <v>700000</v>
      </c>
    </row>
    <row r="12" spans="1:13" ht="27.95" customHeight="1">
      <c r="A12" s="3">
        <v>8</v>
      </c>
      <c r="B12" s="11" t="s">
        <v>10</v>
      </c>
      <c r="C12" s="11" t="s">
        <v>10</v>
      </c>
      <c r="D12" s="11" t="s">
        <v>24</v>
      </c>
      <c r="E12" s="4">
        <v>100000</v>
      </c>
      <c r="F12" s="4">
        <v>100000</v>
      </c>
      <c r="G12" s="4">
        <f>F12-E12</f>
        <v>0</v>
      </c>
      <c r="H12" s="12" t="s">
        <v>17</v>
      </c>
      <c r="I12" s="12" t="s">
        <v>25</v>
      </c>
      <c r="J12" s="12" t="s">
        <v>26</v>
      </c>
      <c r="K12" s="6">
        <v>640000</v>
      </c>
      <c r="L12" s="6">
        <v>1200000</v>
      </c>
      <c r="M12" s="6">
        <f aca="true" t="shared" si="1" ref="M12:M26">L12-K12</f>
        <v>560000</v>
      </c>
    </row>
    <row r="13" spans="1:13" ht="27.95" customHeight="1">
      <c r="A13" s="5">
        <v>9</v>
      </c>
      <c r="B13" s="15" t="s">
        <v>51</v>
      </c>
      <c r="C13" s="15" t="s">
        <v>51</v>
      </c>
      <c r="D13" s="15" t="s">
        <v>52</v>
      </c>
      <c r="E13" s="9">
        <v>0</v>
      </c>
      <c r="F13" s="9">
        <v>100000</v>
      </c>
      <c r="G13" s="9">
        <f>F13-E13</f>
        <v>100000</v>
      </c>
      <c r="H13" s="13" t="s">
        <v>17</v>
      </c>
      <c r="I13" s="11" t="s">
        <v>25</v>
      </c>
      <c r="J13" s="11" t="s">
        <v>53</v>
      </c>
      <c r="K13" s="4">
        <v>4560000</v>
      </c>
      <c r="L13" s="4">
        <v>5180000</v>
      </c>
      <c r="M13" s="4">
        <f t="shared" si="1"/>
        <v>620000</v>
      </c>
    </row>
    <row r="14" spans="1:13" ht="27.95" customHeight="1">
      <c r="A14" s="1">
        <v>10</v>
      </c>
      <c r="B14" s="18"/>
      <c r="C14" s="18"/>
      <c r="D14" s="18"/>
      <c r="E14" s="19"/>
      <c r="F14" s="19"/>
      <c r="G14" s="19"/>
      <c r="H14" s="12" t="s">
        <v>17</v>
      </c>
      <c r="I14" s="12" t="s">
        <v>25</v>
      </c>
      <c r="J14" s="12" t="s">
        <v>54</v>
      </c>
      <c r="K14" s="6">
        <v>2880000</v>
      </c>
      <c r="L14" s="6">
        <v>3940000</v>
      </c>
      <c r="M14" s="6">
        <f t="shared" si="1"/>
        <v>1060000</v>
      </c>
    </row>
    <row r="15" spans="1:13" ht="27.95" customHeight="1">
      <c r="A15" s="3">
        <v>11</v>
      </c>
      <c r="B15" s="11" t="s">
        <v>27</v>
      </c>
      <c r="C15" s="11" t="s">
        <v>27</v>
      </c>
      <c r="D15" s="11" t="s">
        <v>27</v>
      </c>
      <c r="E15" s="4"/>
      <c r="F15" s="4"/>
      <c r="G15" s="4"/>
      <c r="H15" s="11" t="s">
        <v>17</v>
      </c>
      <c r="I15" s="11" t="s">
        <v>25</v>
      </c>
      <c r="J15" s="11" t="s">
        <v>28</v>
      </c>
      <c r="K15" s="4">
        <v>3270155</v>
      </c>
      <c r="L15" s="4">
        <v>5810835</v>
      </c>
      <c r="M15" s="4">
        <f>L15-K15</f>
        <v>2540680</v>
      </c>
    </row>
    <row r="16" spans="1:13" ht="27.95" customHeight="1">
      <c r="A16" s="5">
        <v>12</v>
      </c>
      <c r="B16" s="12" t="s">
        <v>27</v>
      </c>
      <c r="C16" s="12" t="s">
        <v>27</v>
      </c>
      <c r="D16" s="12" t="s">
        <v>27</v>
      </c>
      <c r="E16" s="6"/>
      <c r="F16" s="6"/>
      <c r="G16" s="6"/>
      <c r="H16" s="12" t="s">
        <v>17</v>
      </c>
      <c r="I16" s="12" t="s">
        <v>25</v>
      </c>
      <c r="J16" s="12" t="s">
        <v>29</v>
      </c>
      <c r="K16" s="6">
        <v>3600000</v>
      </c>
      <c r="L16" s="6">
        <v>5000000</v>
      </c>
      <c r="M16" s="6">
        <f t="shared" si="1"/>
        <v>1400000</v>
      </c>
    </row>
    <row r="17" spans="1:13" ht="27.95" customHeight="1">
      <c r="A17" s="5"/>
      <c r="B17" s="12"/>
      <c r="C17" s="12"/>
      <c r="D17" s="12"/>
      <c r="E17" s="6"/>
      <c r="F17" s="6"/>
      <c r="G17" s="6"/>
      <c r="H17" s="12" t="s">
        <v>55</v>
      </c>
      <c r="I17" s="12" t="s">
        <v>56</v>
      </c>
      <c r="J17" s="12" t="s">
        <v>56</v>
      </c>
      <c r="K17" s="6">
        <v>0</v>
      </c>
      <c r="L17" s="6">
        <v>3000000</v>
      </c>
      <c r="M17" s="6">
        <f t="shared" si="1"/>
        <v>3000000</v>
      </c>
    </row>
    <row r="18" spans="1:13" ht="27.95" customHeight="1">
      <c r="A18" s="5"/>
      <c r="B18" s="12"/>
      <c r="C18" s="12"/>
      <c r="D18" s="12"/>
      <c r="E18" s="6"/>
      <c r="F18" s="6"/>
      <c r="G18" s="6"/>
      <c r="H18" s="12" t="s">
        <v>55</v>
      </c>
      <c r="I18" s="12" t="s">
        <v>56</v>
      </c>
      <c r="J18" s="12" t="s">
        <v>57</v>
      </c>
      <c r="K18" s="6">
        <v>2800000</v>
      </c>
      <c r="L18" s="6">
        <v>3000000</v>
      </c>
      <c r="M18" s="6">
        <f t="shared" si="1"/>
        <v>200000</v>
      </c>
    </row>
    <row r="19" spans="1:13" ht="27.95" customHeight="1">
      <c r="A19" s="5"/>
      <c r="B19" s="12"/>
      <c r="C19" s="12"/>
      <c r="D19" s="12"/>
      <c r="E19" s="6"/>
      <c r="F19" s="6"/>
      <c r="G19" s="6"/>
      <c r="H19" s="12" t="s">
        <v>55</v>
      </c>
      <c r="I19" s="12" t="s">
        <v>56</v>
      </c>
      <c r="J19" s="12" t="s">
        <v>58</v>
      </c>
      <c r="K19" s="6">
        <v>85000000</v>
      </c>
      <c r="L19" s="6">
        <v>9000000</v>
      </c>
      <c r="M19" s="6">
        <f t="shared" si="1"/>
        <v>-76000000</v>
      </c>
    </row>
    <row r="20" spans="1:13" ht="27.95" customHeight="1">
      <c r="A20" s="1">
        <v>13</v>
      </c>
      <c r="B20" s="11" t="s">
        <v>27</v>
      </c>
      <c r="C20" s="11" t="s">
        <v>27</v>
      </c>
      <c r="D20" s="11" t="s">
        <v>27</v>
      </c>
      <c r="E20" s="4"/>
      <c r="F20" s="4"/>
      <c r="G20" s="4"/>
      <c r="H20" s="12" t="s">
        <v>59</v>
      </c>
      <c r="I20" s="12" t="s">
        <v>60</v>
      </c>
      <c r="J20" s="12" t="s">
        <v>61</v>
      </c>
      <c r="K20" s="6">
        <v>200000</v>
      </c>
      <c r="L20" s="6">
        <v>300000</v>
      </c>
      <c r="M20" s="6">
        <f t="shared" si="1"/>
        <v>100000</v>
      </c>
    </row>
    <row r="21" spans="1:13" ht="27.95" customHeight="1">
      <c r="A21" s="3">
        <v>14</v>
      </c>
      <c r="B21" s="11"/>
      <c r="C21" s="11"/>
      <c r="D21" s="11"/>
      <c r="E21" s="4"/>
      <c r="F21" s="4"/>
      <c r="G21" s="4"/>
      <c r="H21" s="11" t="s">
        <v>30</v>
      </c>
      <c r="I21" s="11" t="s">
        <v>25</v>
      </c>
      <c r="J21" s="11" t="s">
        <v>31</v>
      </c>
      <c r="K21" s="4">
        <v>3600000</v>
      </c>
      <c r="L21" s="4">
        <v>5000000</v>
      </c>
      <c r="M21" s="4">
        <f t="shared" si="1"/>
        <v>1400000</v>
      </c>
    </row>
    <row r="22" spans="1:13" ht="27.95" customHeight="1">
      <c r="A22" s="5">
        <v>15</v>
      </c>
      <c r="B22" s="12" t="s">
        <v>27</v>
      </c>
      <c r="C22" s="12" t="s">
        <v>27</v>
      </c>
      <c r="D22" s="12" t="s">
        <v>27</v>
      </c>
      <c r="E22" s="6"/>
      <c r="F22" s="6"/>
      <c r="G22" s="6"/>
      <c r="H22" s="11" t="s">
        <v>59</v>
      </c>
      <c r="I22" s="11" t="s">
        <v>60</v>
      </c>
      <c r="J22" s="11" t="s">
        <v>62</v>
      </c>
      <c r="K22" s="4">
        <v>2300000</v>
      </c>
      <c r="L22" s="4">
        <v>3000000</v>
      </c>
      <c r="M22" s="4">
        <f t="shared" si="1"/>
        <v>700000</v>
      </c>
    </row>
    <row r="23" spans="1:13" ht="27.95" customHeight="1">
      <c r="A23" s="5"/>
      <c r="B23" s="12"/>
      <c r="C23" s="12"/>
      <c r="D23" s="12"/>
      <c r="E23" s="6"/>
      <c r="F23" s="6"/>
      <c r="G23" s="6"/>
      <c r="H23" s="11" t="s">
        <v>59</v>
      </c>
      <c r="I23" s="11" t="s">
        <v>60</v>
      </c>
      <c r="J23" s="11" t="s">
        <v>63</v>
      </c>
      <c r="K23" s="4">
        <v>200000</v>
      </c>
      <c r="L23" s="4">
        <v>300000</v>
      </c>
      <c r="M23" s="4">
        <f t="shared" si="1"/>
        <v>100000</v>
      </c>
    </row>
    <row r="24" spans="1:13" ht="27.95" customHeight="1">
      <c r="A24" s="1">
        <v>16</v>
      </c>
      <c r="B24" s="12"/>
      <c r="C24" s="12"/>
      <c r="D24" s="12"/>
      <c r="E24" s="6"/>
      <c r="F24" s="6"/>
      <c r="G24" s="6"/>
      <c r="H24" s="11" t="s">
        <v>59</v>
      </c>
      <c r="I24" s="11" t="s">
        <v>64</v>
      </c>
      <c r="J24" s="11" t="s">
        <v>65</v>
      </c>
      <c r="K24" s="4">
        <v>400000</v>
      </c>
      <c r="L24" s="4">
        <v>500000</v>
      </c>
      <c r="M24" s="4">
        <f t="shared" si="1"/>
        <v>100000</v>
      </c>
    </row>
    <row r="25" spans="1:13" ht="27.95" customHeight="1">
      <c r="A25" s="3">
        <v>17</v>
      </c>
      <c r="B25" s="12"/>
      <c r="C25" s="12"/>
      <c r="D25" s="12"/>
      <c r="E25" s="6"/>
      <c r="F25" s="6"/>
      <c r="G25" s="6"/>
      <c r="H25" s="11" t="s">
        <v>59</v>
      </c>
      <c r="I25" s="11" t="s">
        <v>64</v>
      </c>
      <c r="J25" s="11" t="s">
        <v>66</v>
      </c>
      <c r="K25" s="4">
        <v>300000</v>
      </c>
      <c r="L25" s="4">
        <v>300000</v>
      </c>
      <c r="M25" s="4">
        <f t="shared" si="1"/>
        <v>0</v>
      </c>
    </row>
    <row r="26" spans="1:13" ht="27.95" customHeight="1">
      <c r="A26" s="5">
        <v>18</v>
      </c>
      <c r="B26" s="12"/>
      <c r="C26" s="12"/>
      <c r="D26" s="12"/>
      <c r="E26" s="6"/>
      <c r="F26" s="6"/>
      <c r="G26" s="6"/>
      <c r="H26" s="12" t="s">
        <v>30</v>
      </c>
      <c r="I26" s="12" t="s">
        <v>30</v>
      </c>
      <c r="J26" s="12" t="s">
        <v>32</v>
      </c>
      <c r="K26" s="6">
        <v>5648000</v>
      </c>
      <c r="L26" s="6">
        <v>7484000</v>
      </c>
      <c r="M26" s="6">
        <f t="shared" si="1"/>
        <v>1836000</v>
      </c>
    </row>
    <row r="27" spans="1:13" ht="27.95" customHeight="1">
      <c r="A27" s="1">
        <v>19</v>
      </c>
      <c r="B27" s="11" t="s">
        <v>27</v>
      </c>
      <c r="C27" s="11" t="s">
        <v>27</v>
      </c>
      <c r="D27" s="11" t="s">
        <v>27</v>
      </c>
      <c r="E27" s="4"/>
      <c r="F27" s="4"/>
      <c r="G27" s="4"/>
      <c r="H27" s="11" t="s">
        <v>33</v>
      </c>
      <c r="I27" s="11" t="s">
        <v>33</v>
      </c>
      <c r="J27" s="11" t="s">
        <v>33</v>
      </c>
      <c r="K27" s="4">
        <v>100000</v>
      </c>
      <c r="L27" s="4">
        <v>100000</v>
      </c>
      <c r="M27" s="4">
        <f>L27-K27</f>
        <v>0</v>
      </c>
    </row>
    <row r="28" spans="1:13" ht="27.95" customHeight="1">
      <c r="A28" s="3">
        <v>20</v>
      </c>
      <c r="B28" s="12" t="s">
        <v>27</v>
      </c>
      <c r="C28" s="12" t="s">
        <v>27</v>
      </c>
      <c r="D28" s="12" t="s">
        <v>27</v>
      </c>
      <c r="E28" s="6"/>
      <c r="F28" s="6"/>
      <c r="G28" s="6"/>
      <c r="H28" s="12" t="s">
        <v>67</v>
      </c>
      <c r="I28" s="12" t="s">
        <v>67</v>
      </c>
      <c r="J28" s="12" t="s">
        <v>34</v>
      </c>
      <c r="K28" s="6">
        <v>4000</v>
      </c>
      <c r="L28" s="6">
        <v>10000</v>
      </c>
      <c r="M28" s="6">
        <f>L28-K28</f>
        <v>6000</v>
      </c>
    </row>
    <row r="29" spans="1:13" ht="27.95" customHeight="1">
      <c r="A29" s="21" t="s">
        <v>35</v>
      </c>
      <c r="B29" s="22"/>
      <c r="C29" s="22"/>
      <c r="D29" s="23"/>
      <c r="E29" s="8">
        <f>E5+E6+E7+E8+E10+E11+E12+E13</f>
        <v>154806247</v>
      </c>
      <c r="F29" s="8">
        <f>F5+F6+F7+F8+F10+F11+F12+F13+F9</f>
        <v>95175395</v>
      </c>
      <c r="G29" s="8">
        <f>F29-E29</f>
        <v>-59630852</v>
      </c>
      <c r="H29" s="21" t="s">
        <v>35</v>
      </c>
      <c r="I29" s="22"/>
      <c r="J29" s="23"/>
      <c r="K29" s="8">
        <f>SUM(K5:K28)</f>
        <v>154806247</v>
      </c>
      <c r="L29" s="8">
        <f>SUM(L5:L28)</f>
        <v>95175395</v>
      </c>
      <c r="M29" s="8">
        <f>L29-K29</f>
        <v>-59630852</v>
      </c>
    </row>
  </sheetData>
  <mergeCells count="14">
    <mergeCell ref="A29:D29"/>
    <mergeCell ref="H29:J29"/>
    <mergeCell ref="A1:M1"/>
    <mergeCell ref="A2:A4"/>
    <mergeCell ref="B2:G2"/>
    <mergeCell ref="H2:M2"/>
    <mergeCell ref="B3:B4"/>
    <mergeCell ref="C3:C4"/>
    <mergeCell ref="D3:D4"/>
    <mergeCell ref="E3:F3"/>
    <mergeCell ref="H3:H4"/>
    <mergeCell ref="I3:I4"/>
    <mergeCell ref="J3:J4"/>
    <mergeCell ref="K3:L3"/>
  </mergeCells>
  <printOptions/>
  <pageMargins left="0.21" right="0.17" top="0.81" bottom="0.7480314960629921" header="0.81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7" sqref="P27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Microsoft</cp:lastModifiedBy>
  <cp:lastPrinted>2017-12-22T10:03:44Z</cp:lastPrinted>
  <dcterms:created xsi:type="dcterms:W3CDTF">2014-03-22T02:15:32Z</dcterms:created>
  <dcterms:modified xsi:type="dcterms:W3CDTF">2017-12-26T01:49:13Z</dcterms:modified>
  <cp:category/>
  <cp:version/>
  <cp:contentType/>
  <cp:contentStatus/>
</cp:coreProperties>
</file>