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980" windowHeight="120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인구현황'!$A$1:$L$80</definedName>
  </definedNames>
  <calcPr fullCalcOnLoad="1"/>
</workbook>
</file>

<file path=xl/sharedStrings.xml><?xml version="1.0" encoding="utf-8"?>
<sst xmlns="http://schemas.openxmlformats.org/spreadsheetml/2006/main" count="93" uniqueCount="87">
  <si>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</si>
  <si>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</si>
  <si>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</si>
  <si>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</si>
  <si>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</si>
  <si>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</si>
  <si>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</si>
  <si>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</si>
  <si>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</si>
  <si>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</si>
  <si>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</si>
  <si>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</si>
  <si>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포항시 연도별 인구현황</t>
  </si>
  <si>
    <t>2014.02</t>
  </si>
  <si>
    <t>2014.03</t>
  </si>
  <si>
    <t>2011.12</t>
  </si>
  <si>
    <t>2012. 3</t>
  </si>
  <si>
    <t>2014.01</t>
  </si>
  <si>
    <t>2010.10</t>
  </si>
  <si>
    <t>2010.11</t>
  </si>
  <si>
    <t>2010.12</t>
  </si>
  <si>
    <t>2011.10</t>
  </si>
  <si>
    <t>2011.11</t>
  </si>
  <si>
    <t>2012.10</t>
  </si>
  <si>
    <t>2012.11</t>
  </si>
  <si>
    <t>2012.12</t>
  </si>
  <si>
    <t>2013.10</t>
  </si>
  <si>
    <t>2013.11</t>
  </si>
  <si>
    <t>2013.12</t>
  </si>
  <si>
    <t>2014.04</t>
  </si>
  <si>
    <t>2011.01</t>
  </si>
  <si>
    <t>2011.02</t>
  </si>
  <si>
    <t>2011.03</t>
  </si>
  <si>
    <t>2011.04</t>
  </si>
  <si>
    <t>2011.05</t>
  </si>
  <si>
    <t>2011.07</t>
  </si>
  <si>
    <t>2011.06</t>
  </si>
  <si>
    <t>2011.08</t>
  </si>
  <si>
    <t>2011.09</t>
  </si>
  <si>
    <t>2012.01</t>
  </si>
  <si>
    <t>2012.02</t>
  </si>
  <si>
    <t>2012.04</t>
  </si>
  <si>
    <t>2012.05</t>
  </si>
  <si>
    <t>2012.06</t>
  </si>
  <si>
    <t>2012.07</t>
  </si>
  <si>
    <t>2012.08</t>
  </si>
  <si>
    <t>2012.09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</si>
  <si>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</si>
  <si>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</si>
  <si>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</si>
  <si>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</si>
  <si>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</si>
  <si>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</si>
  <si>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</si>
  <si>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</si>
  <si>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</si>
  <si>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2014.10</t>
  </si>
  <si>
    <t>2014.11</t>
  </si>
  <si>
    <t>2014.12</t>
  </si>
  <si>
    <t>2015.01</t>
  </si>
  <si>
    <t>2015.02</t>
  </si>
  <si>
    <t>2015.03</t>
  </si>
  <si>
    <t>2015.04</t>
  </si>
  <si>
    <t>2015.05</t>
  </si>
  <si>
    <t>2015.06</t>
  </si>
  <si>
    <t>2015.07</t>
  </si>
  <si>
    <t>2015.08</t>
  </si>
  <si>
    <t>2015.09</t>
  </si>
  <si>
    <t>2015.10</t>
  </si>
  <si>
    <t>2015.11</t>
  </si>
  <si>
    <t>2015.12</t>
  </si>
  <si>
    <t>2016.01</t>
  </si>
  <si>
    <t>2016.02</t>
  </si>
  <si>
    <t>2016.03</t>
  </si>
  <si>
    <t>2016.04</t>
  </si>
  <si>
    <t>2016.05</t>
  </si>
  <si>
    <t>년도
/월</t>
  </si>
  <si>
    <t>인  구  수</t>
  </si>
  <si>
    <t>한  국  인</t>
  </si>
  <si>
    <t>외  국  인</t>
  </si>
  <si>
    <t>세대수</t>
  </si>
  <si>
    <t>세대당
인구</t>
  </si>
  <si>
    <t>계</t>
  </si>
  <si>
    <t>남</t>
  </si>
  <si>
    <t>여</t>
  </si>
  <si>
    <t>2016. 6월 현재</t>
  </si>
  <si>
    <t>2016.06</t>
  </si>
</sst>
</file>

<file path=xl/styles.xml><?xml version="1.0" encoding="utf-8"?>
<styleSheet xmlns="http://schemas.openxmlformats.org/spreadsheetml/2006/main">
  <numFmts count="4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  <numFmt numFmtId="199" formatCode="#,##0\ "/>
    <numFmt numFmtId="200" formatCode="[$-412]AM/PM\ h:mm:ss"/>
    <numFmt numFmtId="201" formatCode="[$-412]yyyy&quot;년&quot;\ m&quot;월&quot;\ d&quot;일&quot;\ dddd"/>
    <numFmt numFmtId="202" formatCode="yyyy&quot;년&quot;\ m&quot;월&quot;;@"/>
    <numFmt numFmtId="203" formatCode="#,##0.00\ "/>
    <numFmt numFmtId="204" formatCode="#,##0.00_);\(#,##0.00\)"/>
    <numFmt numFmtId="205" formatCode="0_);[Red]\(0\)"/>
    <numFmt numFmtId="206" formatCode="0.00_);[Red]\(0.00\)"/>
    <numFmt numFmtId="207" formatCode="0.00_ "/>
    <numFmt numFmtId="208" formatCode="0.00_);\(0.00\)"/>
    <numFmt numFmtId="209" formatCode="#,##0.000_ "/>
  </numFmts>
  <fonts count="61">
    <font>
      <sz val="11"/>
      <name val="돋움"/>
      <family val="3"/>
    </font>
    <font>
      <sz val="12"/>
      <name val="뼻뮝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10"/>
      <color indexed="8"/>
      <name val="새굴림"/>
      <family val="1"/>
    </font>
    <font>
      <sz val="20"/>
      <color indexed="9"/>
      <name val="HY헤드라인M"/>
      <family val="1"/>
    </font>
    <font>
      <sz val="20"/>
      <name val="HY헤드라인M"/>
      <family val="1"/>
    </font>
    <font>
      <b/>
      <sz val="12"/>
      <name val="굴림"/>
      <family val="3"/>
    </font>
    <font>
      <b/>
      <sz val="10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8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새굴림"/>
      <family val="1"/>
    </font>
    <font>
      <b/>
      <sz val="10"/>
      <color theme="1"/>
      <name val="새굴림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0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7" borderId="5" applyNumberFormat="0" applyAlignment="0" applyProtection="0"/>
    <xf numFmtId="0" fontId="46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58" fillId="27" borderId="13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13" fillId="34" borderId="0" xfId="85" applyFont="1" applyFill="1">
      <alignment/>
      <protection/>
    </xf>
    <xf numFmtId="0" fontId="4" fillId="0" borderId="0" xfId="85">
      <alignment/>
      <protection/>
    </xf>
    <xf numFmtId="0" fontId="4" fillId="34" borderId="0" xfId="85" applyFill="1">
      <alignment/>
      <protection/>
    </xf>
    <xf numFmtId="0" fontId="4" fillId="35" borderId="14" xfId="85" applyFill="1" applyBorder="1">
      <alignment/>
      <protection/>
    </xf>
    <xf numFmtId="0" fontId="14" fillId="36" borderId="15" xfId="85" applyFont="1" applyFill="1" applyBorder="1" applyAlignment="1">
      <alignment horizontal="center"/>
      <protection/>
    </xf>
    <xf numFmtId="0" fontId="15" fillId="37" borderId="16" xfId="85" applyFont="1" applyFill="1" applyBorder="1" applyAlignment="1">
      <alignment horizontal="center"/>
      <protection/>
    </xf>
    <xf numFmtId="0" fontId="14" fillId="36" borderId="16" xfId="85" applyFont="1" applyFill="1" applyBorder="1" applyAlignment="1">
      <alignment horizontal="center"/>
      <protection/>
    </xf>
    <xf numFmtId="0" fontId="14" fillId="36" borderId="17" xfId="85" applyFont="1" applyFill="1" applyBorder="1" applyAlignment="1">
      <alignment horizontal="center"/>
      <protection/>
    </xf>
    <xf numFmtId="0" fontId="4" fillId="35" borderId="18" xfId="85" applyFill="1" applyBorder="1">
      <alignment/>
      <protection/>
    </xf>
    <xf numFmtId="0" fontId="4" fillId="35" borderId="19" xfId="8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69" applyFont="1" applyAlignment="1">
      <alignment vertical="center"/>
    </xf>
    <xf numFmtId="43" fontId="0" fillId="0" borderId="0" xfId="69" applyNumberFormat="1" applyFont="1" applyAlignment="1">
      <alignment vertical="center"/>
    </xf>
    <xf numFmtId="41" fontId="0" fillId="0" borderId="0" xfId="69" applyFont="1" applyAlignment="1">
      <alignment horizontal="center" vertical="center"/>
    </xf>
    <xf numFmtId="183" fontId="0" fillId="0" borderId="0" xfId="0" applyNumberFormat="1" applyAlignment="1">
      <alignment vertical="center"/>
    </xf>
    <xf numFmtId="0" fontId="20" fillId="38" borderId="0" xfId="0" applyFont="1" applyFill="1" applyBorder="1" applyAlignment="1">
      <alignment horizontal="center" vertical="center"/>
    </xf>
    <xf numFmtId="41" fontId="18" fillId="0" borderId="20" xfId="69" applyFont="1" applyBorder="1" applyAlignment="1">
      <alignment vertical="center" shrinkToFit="1"/>
    </xf>
    <xf numFmtId="41" fontId="18" fillId="0" borderId="20" xfId="69" applyFont="1" applyBorder="1" applyAlignment="1">
      <alignment horizontal="center" vertical="center" shrinkToFit="1"/>
    </xf>
    <xf numFmtId="41" fontId="19" fillId="0" borderId="20" xfId="69" applyFont="1" applyBorder="1" applyAlignment="1">
      <alignment vertical="center" shrinkToFit="1"/>
    </xf>
    <xf numFmtId="41" fontId="19" fillId="0" borderId="20" xfId="69" applyFont="1" applyBorder="1" applyAlignment="1">
      <alignment horizontal="center" vertical="center" shrinkToFit="1"/>
    </xf>
    <xf numFmtId="41" fontId="18" fillId="0" borderId="20" xfId="69" applyFont="1" applyFill="1" applyBorder="1" applyAlignment="1">
      <alignment vertical="center" shrinkToFit="1"/>
    </xf>
    <xf numFmtId="41" fontId="18" fillId="0" borderId="20" xfId="69" applyFont="1" applyFill="1" applyBorder="1" applyAlignment="1">
      <alignment horizontal="center" vertical="center" shrinkToFit="1"/>
    </xf>
    <xf numFmtId="41" fontId="18" fillId="20" borderId="20" xfId="69" applyFont="1" applyFill="1" applyBorder="1" applyAlignment="1">
      <alignment vertical="center" shrinkToFit="1"/>
    </xf>
    <xf numFmtId="41" fontId="18" fillId="20" borderId="20" xfId="69" applyFont="1" applyFill="1" applyBorder="1" applyAlignment="1">
      <alignment horizontal="center" vertical="center" shrinkToFit="1"/>
    </xf>
    <xf numFmtId="183" fontId="18" fillId="20" borderId="20" xfId="0" applyNumberFormat="1" applyFont="1" applyFill="1" applyBorder="1" applyAlignment="1">
      <alignment horizontal="center" vertical="center"/>
    </xf>
    <xf numFmtId="183" fontId="18" fillId="0" borderId="20" xfId="0" applyNumberFormat="1" applyFont="1" applyFill="1" applyBorder="1" applyAlignment="1">
      <alignment horizontal="center" vertical="center"/>
    </xf>
    <xf numFmtId="41" fontId="18" fillId="38" borderId="20" xfId="69" applyFont="1" applyFill="1" applyBorder="1" applyAlignment="1">
      <alignment vertical="center" shrinkToFit="1"/>
    </xf>
    <xf numFmtId="183" fontId="18" fillId="38" borderId="20" xfId="0" applyNumberFormat="1" applyFont="1" applyFill="1" applyBorder="1" applyAlignment="1">
      <alignment horizontal="center" vertical="center"/>
    </xf>
    <xf numFmtId="41" fontId="18" fillId="38" borderId="20" xfId="69" applyFont="1" applyFill="1" applyBorder="1" applyAlignment="1">
      <alignment horizontal="center" vertical="center" shrinkToFit="1"/>
    </xf>
    <xf numFmtId="183" fontId="18" fillId="0" borderId="20" xfId="69" applyNumberFormat="1" applyFont="1" applyFill="1" applyBorder="1" applyAlignment="1">
      <alignment horizontal="center" vertical="center" shrinkToFit="1"/>
    </xf>
    <xf numFmtId="199" fontId="59" fillId="0" borderId="20" xfId="0" applyNumberFormat="1" applyFont="1" applyBorder="1" applyAlignment="1">
      <alignment horizontal="center" vertical="center"/>
    </xf>
    <xf numFmtId="41" fontId="18" fillId="0" borderId="21" xfId="69" applyFont="1" applyBorder="1" applyAlignment="1">
      <alignment vertical="center" shrinkToFit="1"/>
    </xf>
    <xf numFmtId="41" fontId="18" fillId="0" borderId="21" xfId="69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206" fontId="18" fillId="0" borderId="23" xfId="69" applyNumberFormat="1" applyFont="1" applyBorder="1" applyAlignment="1">
      <alignment horizontal="right" vertical="center" shrinkToFit="1"/>
    </xf>
    <xf numFmtId="0" fontId="18" fillId="0" borderId="24" xfId="0" applyFont="1" applyBorder="1" applyAlignment="1">
      <alignment horizontal="center" vertical="center" shrinkToFit="1"/>
    </xf>
    <xf numFmtId="206" fontId="18" fillId="0" borderId="25" xfId="69" applyNumberFormat="1" applyFont="1" applyBorder="1" applyAlignment="1">
      <alignment horizontal="right" vertical="center" shrinkToFit="1"/>
    </xf>
    <xf numFmtId="0" fontId="19" fillId="0" borderId="24" xfId="0" applyFont="1" applyBorder="1" applyAlignment="1">
      <alignment horizontal="center" vertical="center" shrinkToFit="1"/>
    </xf>
    <xf numFmtId="206" fontId="19" fillId="0" borderId="25" xfId="69" applyNumberFormat="1" applyFont="1" applyBorder="1" applyAlignment="1">
      <alignment horizontal="right" vertical="center" shrinkToFit="1"/>
    </xf>
    <xf numFmtId="0" fontId="18" fillId="0" borderId="24" xfId="0" applyFont="1" applyFill="1" applyBorder="1" applyAlignment="1">
      <alignment horizontal="center" vertical="center" shrinkToFit="1"/>
    </xf>
    <xf numFmtId="206" fontId="18" fillId="0" borderId="25" xfId="69" applyNumberFormat="1" applyFont="1" applyFill="1" applyBorder="1" applyAlignment="1">
      <alignment horizontal="right" vertical="center" shrinkToFit="1"/>
    </xf>
    <xf numFmtId="0" fontId="18" fillId="20" borderId="24" xfId="0" applyFont="1" applyFill="1" applyBorder="1" applyAlignment="1">
      <alignment horizontal="center" vertical="center" shrinkToFit="1"/>
    </xf>
    <xf numFmtId="206" fontId="18" fillId="20" borderId="25" xfId="69" applyNumberFormat="1" applyFont="1" applyFill="1" applyBorder="1" applyAlignment="1">
      <alignment horizontal="right" vertical="center" shrinkToFit="1"/>
    </xf>
    <xf numFmtId="49" fontId="18" fillId="20" borderId="24" xfId="0" applyNumberFormat="1" applyFont="1" applyFill="1" applyBorder="1" applyAlignment="1">
      <alignment vertical="center" shrinkToFit="1"/>
    </xf>
    <xf numFmtId="49" fontId="18" fillId="20" borderId="24" xfId="0" applyNumberFormat="1" applyFont="1" applyFill="1" applyBorder="1" applyAlignment="1">
      <alignment horizontal="center" vertical="center" shrinkToFit="1"/>
    </xf>
    <xf numFmtId="49" fontId="18" fillId="0" borderId="24" xfId="0" applyNumberFormat="1" applyFont="1" applyFill="1" applyBorder="1" applyAlignment="1">
      <alignment horizontal="center" vertical="center" shrinkToFit="1"/>
    </xf>
    <xf numFmtId="207" fontId="18" fillId="0" borderId="25" xfId="69" applyNumberFormat="1" applyFont="1" applyFill="1" applyBorder="1" applyAlignment="1" quotePrefix="1">
      <alignment horizontal="right" vertical="center" shrinkToFit="1"/>
    </xf>
    <xf numFmtId="206" fontId="18" fillId="0" borderId="25" xfId="69" applyNumberFormat="1" applyFont="1" applyFill="1" applyBorder="1" applyAlignment="1" quotePrefix="1">
      <alignment horizontal="right" vertical="center" shrinkToFit="1"/>
    </xf>
    <xf numFmtId="206" fontId="18" fillId="20" borderId="25" xfId="69" applyNumberFormat="1" applyFont="1" applyFill="1" applyBorder="1" applyAlignment="1" quotePrefix="1">
      <alignment horizontal="right" vertical="center" shrinkToFit="1"/>
    </xf>
    <xf numFmtId="49" fontId="18" fillId="38" borderId="24" xfId="0" applyNumberFormat="1" applyFont="1" applyFill="1" applyBorder="1" applyAlignment="1">
      <alignment horizontal="center" vertical="center" shrinkToFit="1"/>
    </xf>
    <xf numFmtId="206" fontId="18" fillId="38" borderId="25" xfId="69" applyNumberFormat="1" applyFont="1" applyFill="1" applyBorder="1" applyAlignment="1" quotePrefix="1">
      <alignment horizontal="right" vertical="center" shrinkToFit="1"/>
    </xf>
    <xf numFmtId="0" fontId="18" fillId="0" borderId="24" xfId="0" applyNumberFormat="1" applyFont="1" applyFill="1" applyBorder="1" applyAlignment="1">
      <alignment horizontal="center" vertical="center" shrinkToFit="1"/>
    </xf>
    <xf numFmtId="206" fontId="59" fillId="0" borderId="25" xfId="0" applyNumberFormat="1" applyFont="1" applyBorder="1" applyAlignment="1">
      <alignment horizontal="right" vertical="center"/>
    </xf>
    <xf numFmtId="41" fontId="22" fillId="39" borderId="26" xfId="69" applyFont="1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49" fontId="23" fillId="0" borderId="27" xfId="0" applyNumberFormat="1" applyFont="1" applyFill="1" applyBorder="1" applyAlignment="1">
      <alignment horizontal="center" vertical="center" shrinkToFit="1"/>
    </xf>
    <xf numFmtId="183" fontId="23" fillId="0" borderId="26" xfId="69" applyNumberFormat="1" applyFont="1" applyFill="1" applyBorder="1" applyAlignment="1">
      <alignment horizontal="center" vertical="center" shrinkToFit="1"/>
    </xf>
    <xf numFmtId="199" fontId="60" fillId="0" borderId="26" xfId="0" applyNumberFormat="1" applyFont="1" applyBorder="1" applyAlignment="1">
      <alignment horizontal="center" vertical="center"/>
    </xf>
    <xf numFmtId="206" fontId="60" fillId="0" borderId="28" xfId="0" applyNumberFormat="1" applyFont="1" applyBorder="1" applyAlignment="1">
      <alignment horizontal="right" vertical="center"/>
    </xf>
    <xf numFmtId="209" fontId="0" fillId="0" borderId="0" xfId="0" applyNumberFormat="1" applyAlignment="1">
      <alignment vertical="center"/>
    </xf>
    <xf numFmtId="41" fontId="17" fillId="0" borderId="0" xfId="6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2" fillId="39" borderId="29" xfId="0" applyFont="1" applyFill="1" applyBorder="1" applyAlignment="1">
      <alignment horizontal="center" vertical="center" wrapText="1"/>
    </xf>
    <xf numFmtId="0" fontId="22" fillId="39" borderId="2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41" fontId="22" fillId="39" borderId="30" xfId="69" applyFont="1" applyFill="1" applyBorder="1" applyAlignment="1">
      <alignment horizontal="center" vertical="center"/>
    </xf>
    <xf numFmtId="41" fontId="22" fillId="39" borderId="26" xfId="69" applyFont="1" applyFill="1" applyBorder="1" applyAlignment="1">
      <alignment horizontal="center" vertical="center"/>
    </xf>
    <xf numFmtId="43" fontId="22" fillId="39" borderId="31" xfId="69" applyNumberFormat="1" applyFont="1" applyFill="1" applyBorder="1" applyAlignment="1">
      <alignment horizontal="center" vertical="center" wrapText="1"/>
    </xf>
    <xf numFmtId="43" fontId="22" fillId="39" borderId="28" xfId="69" applyNumberFormat="1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ategory" xfId="38"/>
    <cellStyle name="Comma [0]_ SG&amp;A Bridge " xfId="39"/>
    <cellStyle name="Comma_ SG&amp;A Bridge " xfId="40"/>
    <cellStyle name="Currency [0]_ SG&amp;A Bridge " xfId="41"/>
    <cellStyle name="Currency_ SG&amp;A Bridge " xfId="42"/>
    <cellStyle name="Grey" xfId="43"/>
    <cellStyle name="HEADER" xfId="44"/>
    <cellStyle name="Header1" xfId="45"/>
    <cellStyle name="Header2" xfId="46"/>
    <cellStyle name="Input [yellow]" xfId="47"/>
    <cellStyle name="Model" xfId="48"/>
    <cellStyle name="Normal - Style1" xfId="49"/>
    <cellStyle name="Normal_ SG&amp;A Bridge " xfId="50"/>
    <cellStyle name="Percent [2]" xfId="51"/>
    <cellStyle name="subhead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뷭?_BOOKSHIP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마 [0]" xfId="81"/>
    <cellStyle name="콤마_1" xfId="82"/>
    <cellStyle name="Currency" xfId="83"/>
    <cellStyle name="Currency [0]" xfId="84"/>
    <cellStyle name="표준_kc-elec system check list" xfId="85"/>
    <cellStyle name="Hyperlink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SheetLayoutView="100" zoomScalePageLayoutView="0" workbookViewId="0" topLeftCell="A1">
      <pane ySplit="6" topLeftCell="A82" activePane="bottomLeft" state="frozen"/>
      <selection pane="topLeft" activeCell="A1" sqref="A1"/>
      <selection pane="bottomLeft" activeCell="C84" sqref="C84"/>
    </sheetView>
  </sheetViews>
  <sheetFormatPr defaultColWidth="8.88671875" defaultRowHeight="13.5"/>
  <cols>
    <col min="1" max="1" width="7.4453125" style="12" customWidth="1"/>
    <col min="2" max="4" width="9.88671875" style="13" bestFit="1" customWidth="1"/>
    <col min="5" max="6" width="8.99609375" style="15" customWidth="1"/>
    <col min="7" max="7" width="9.6640625" style="15" customWidth="1"/>
    <col min="8" max="8" width="5.88671875" style="13" customWidth="1"/>
    <col min="9" max="9" width="9.88671875" style="13" bestFit="1" customWidth="1"/>
    <col min="10" max="10" width="5.77734375" style="13" customWidth="1"/>
    <col min="11" max="11" width="9.5546875" style="15" customWidth="1"/>
    <col min="12" max="12" width="8.21484375" style="14" customWidth="1"/>
    <col min="14" max="14" width="9.88671875" style="0" bestFit="1" customWidth="1"/>
  </cols>
  <sheetData>
    <row r="1" spans="1:12" ht="3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25.5">
      <c r="A2" s="66" t="s">
        <v>12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9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3.5">
      <c r="A4" s="62" t="s">
        <v>85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27" customHeight="1">
      <c r="A5" s="64" t="s">
        <v>76</v>
      </c>
      <c r="B5" s="67" t="s">
        <v>77</v>
      </c>
      <c r="C5" s="67"/>
      <c r="D5" s="67"/>
      <c r="E5" s="67" t="s">
        <v>78</v>
      </c>
      <c r="F5" s="67"/>
      <c r="G5" s="67"/>
      <c r="H5" s="67" t="s">
        <v>79</v>
      </c>
      <c r="I5" s="67"/>
      <c r="J5" s="67"/>
      <c r="K5" s="67" t="s">
        <v>80</v>
      </c>
      <c r="L5" s="69" t="s">
        <v>81</v>
      </c>
    </row>
    <row r="6" spans="1:12" ht="18.75" customHeight="1">
      <c r="A6" s="65"/>
      <c r="B6" s="55" t="s">
        <v>82</v>
      </c>
      <c r="C6" s="55" t="s">
        <v>83</v>
      </c>
      <c r="D6" s="55" t="s">
        <v>84</v>
      </c>
      <c r="E6" s="55" t="s">
        <v>82</v>
      </c>
      <c r="F6" s="55" t="s">
        <v>83</v>
      </c>
      <c r="G6" s="55" t="s">
        <v>84</v>
      </c>
      <c r="H6" s="55" t="s">
        <v>82</v>
      </c>
      <c r="I6" s="55" t="s">
        <v>83</v>
      </c>
      <c r="J6" s="55" t="s">
        <v>84</v>
      </c>
      <c r="K6" s="68"/>
      <c r="L6" s="70"/>
    </row>
    <row r="7" spans="1:12" ht="24.75" customHeight="1">
      <c r="A7" s="35">
        <v>2000.12</v>
      </c>
      <c r="B7" s="33">
        <f>C7+D7</f>
        <v>517250</v>
      </c>
      <c r="C7" s="33">
        <v>262705</v>
      </c>
      <c r="D7" s="33">
        <v>254545</v>
      </c>
      <c r="E7" s="34">
        <f>F7+G7</f>
        <v>515977</v>
      </c>
      <c r="F7" s="34">
        <v>261872</v>
      </c>
      <c r="G7" s="34">
        <v>254105</v>
      </c>
      <c r="H7" s="33">
        <f>I7+J7</f>
        <v>1273</v>
      </c>
      <c r="I7" s="33">
        <v>833</v>
      </c>
      <c r="J7" s="33">
        <v>440</v>
      </c>
      <c r="K7" s="34">
        <v>163532</v>
      </c>
      <c r="L7" s="36">
        <v>3.16</v>
      </c>
    </row>
    <row r="8" spans="1:12" ht="24.75" customHeight="1">
      <c r="A8" s="37">
        <v>2001.12</v>
      </c>
      <c r="B8" s="18">
        <f aca="true" t="shared" si="0" ref="B8:B18">C8+D8</f>
        <v>516576</v>
      </c>
      <c r="C8" s="18">
        <v>262199</v>
      </c>
      <c r="D8" s="18">
        <v>254377</v>
      </c>
      <c r="E8" s="19">
        <f aca="true" t="shared" si="1" ref="E8:E18">F8+G8</f>
        <v>515039</v>
      </c>
      <c r="F8" s="19">
        <v>261245</v>
      </c>
      <c r="G8" s="19">
        <v>253794</v>
      </c>
      <c r="H8" s="18">
        <f aca="true" t="shared" si="2" ref="H8:H18">I8+J8</f>
        <v>1537</v>
      </c>
      <c r="I8" s="18">
        <v>954</v>
      </c>
      <c r="J8" s="18">
        <v>583</v>
      </c>
      <c r="K8" s="19">
        <v>165648</v>
      </c>
      <c r="L8" s="38">
        <v>3.11</v>
      </c>
    </row>
    <row r="9" spans="1:12" ht="24.75" customHeight="1">
      <c r="A9" s="37">
        <v>2002.12</v>
      </c>
      <c r="B9" s="18">
        <f t="shared" si="0"/>
        <v>513424</v>
      </c>
      <c r="C9" s="18">
        <v>260825</v>
      </c>
      <c r="D9" s="18">
        <v>252599</v>
      </c>
      <c r="E9" s="19">
        <f t="shared" si="1"/>
        <v>511667</v>
      </c>
      <c r="F9" s="19">
        <v>259751</v>
      </c>
      <c r="G9" s="19">
        <v>251916</v>
      </c>
      <c r="H9" s="18">
        <f t="shared" si="2"/>
        <v>1757</v>
      </c>
      <c r="I9" s="18">
        <v>1074</v>
      </c>
      <c r="J9" s="18">
        <v>683</v>
      </c>
      <c r="K9" s="19">
        <v>167754</v>
      </c>
      <c r="L9" s="38">
        <v>3.05</v>
      </c>
    </row>
    <row r="10" spans="1:12" ht="24.75" customHeight="1">
      <c r="A10" s="37">
        <v>2003.12</v>
      </c>
      <c r="B10" s="18">
        <f t="shared" si="0"/>
        <v>510414</v>
      </c>
      <c r="C10" s="18">
        <v>259349</v>
      </c>
      <c r="D10" s="18">
        <v>251065</v>
      </c>
      <c r="E10" s="19">
        <f t="shared" si="1"/>
        <v>508850</v>
      </c>
      <c r="F10" s="19">
        <v>258420</v>
      </c>
      <c r="G10" s="19">
        <v>250430</v>
      </c>
      <c r="H10" s="18">
        <f t="shared" si="2"/>
        <v>1564</v>
      </c>
      <c r="I10" s="18">
        <v>929</v>
      </c>
      <c r="J10" s="18">
        <v>635</v>
      </c>
      <c r="K10" s="19">
        <v>170098</v>
      </c>
      <c r="L10" s="38">
        <v>2.99</v>
      </c>
    </row>
    <row r="11" spans="1:12" ht="24.75" customHeight="1">
      <c r="A11" s="37">
        <v>2004.12</v>
      </c>
      <c r="B11" s="18">
        <f t="shared" si="0"/>
        <v>508937</v>
      </c>
      <c r="C11" s="18">
        <v>258761</v>
      </c>
      <c r="D11" s="18">
        <v>250176</v>
      </c>
      <c r="E11" s="19">
        <f t="shared" si="1"/>
        <v>507129</v>
      </c>
      <c r="F11" s="19">
        <v>257688</v>
      </c>
      <c r="G11" s="19">
        <v>249441</v>
      </c>
      <c r="H11" s="18">
        <f t="shared" si="2"/>
        <v>1808</v>
      </c>
      <c r="I11" s="18">
        <v>1073</v>
      </c>
      <c r="J11" s="18">
        <v>735</v>
      </c>
      <c r="K11" s="19">
        <v>172929</v>
      </c>
      <c r="L11" s="38">
        <v>2.93</v>
      </c>
    </row>
    <row r="12" spans="1:12" ht="24.75" customHeight="1">
      <c r="A12" s="37">
        <v>2005.12</v>
      </c>
      <c r="B12" s="18">
        <f t="shared" si="0"/>
        <v>509148</v>
      </c>
      <c r="C12" s="18">
        <v>259060</v>
      </c>
      <c r="D12" s="18">
        <v>250088</v>
      </c>
      <c r="E12" s="19">
        <f t="shared" si="1"/>
        <v>507052</v>
      </c>
      <c r="F12" s="19">
        <v>257849</v>
      </c>
      <c r="G12" s="19">
        <v>249203</v>
      </c>
      <c r="H12" s="18">
        <f t="shared" si="2"/>
        <v>2096</v>
      </c>
      <c r="I12" s="18">
        <v>1211</v>
      </c>
      <c r="J12" s="18">
        <v>885</v>
      </c>
      <c r="K12" s="19">
        <v>176676</v>
      </c>
      <c r="L12" s="38">
        <v>2.87</v>
      </c>
    </row>
    <row r="13" spans="1:12" ht="24.75" customHeight="1">
      <c r="A13" s="37">
        <v>2006.12</v>
      </c>
      <c r="B13" s="18">
        <f t="shared" si="0"/>
        <v>507674</v>
      </c>
      <c r="C13" s="18">
        <v>258701</v>
      </c>
      <c r="D13" s="18">
        <v>248973</v>
      </c>
      <c r="E13" s="19">
        <f t="shared" si="1"/>
        <v>505008</v>
      </c>
      <c r="F13" s="19">
        <v>257090</v>
      </c>
      <c r="G13" s="19">
        <v>247918</v>
      </c>
      <c r="H13" s="18">
        <f t="shared" si="2"/>
        <v>2666</v>
      </c>
      <c r="I13" s="18">
        <v>1611</v>
      </c>
      <c r="J13" s="18">
        <v>1055</v>
      </c>
      <c r="K13" s="19">
        <v>179593</v>
      </c>
      <c r="L13" s="38">
        <v>2.81</v>
      </c>
    </row>
    <row r="14" spans="1:12" ht="24.75" customHeight="1">
      <c r="A14" s="37">
        <v>2007.12</v>
      </c>
      <c r="B14" s="18">
        <f t="shared" si="0"/>
        <v>508684</v>
      </c>
      <c r="C14" s="18">
        <v>259226</v>
      </c>
      <c r="D14" s="18">
        <v>249458</v>
      </c>
      <c r="E14" s="19">
        <f t="shared" si="1"/>
        <v>505555</v>
      </c>
      <c r="F14" s="19">
        <v>257385</v>
      </c>
      <c r="G14" s="19">
        <v>248170</v>
      </c>
      <c r="H14" s="18">
        <f t="shared" si="2"/>
        <v>3129</v>
      </c>
      <c r="I14" s="18">
        <v>1841</v>
      </c>
      <c r="J14" s="18">
        <v>1288</v>
      </c>
      <c r="K14" s="19">
        <v>183065</v>
      </c>
      <c r="L14" s="38">
        <v>2.76</v>
      </c>
    </row>
    <row r="15" spans="1:12" ht="24.75" customHeight="1">
      <c r="A15" s="37">
        <v>2008.12</v>
      </c>
      <c r="B15" s="18">
        <f t="shared" si="0"/>
        <v>511805</v>
      </c>
      <c r="C15" s="18">
        <v>260652</v>
      </c>
      <c r="D15" s="18">
        <v>251153</v>
      </c>
      <c r="E15" s="19">
        <f t="shared" si="1"/>
        <v>508119</v>
      </c>
      <c r="F15" s="19">
        <v>258441</v>
      </c>
      <c r="G15" s="19">
        <v>249678</v>
      </c>
      <c r="H15" s="18">
        <f t="shared" si="2"/>
        <v>3686</v>
      </c>
      <c r="I15" s="18">
        <v>2211</v>
      </c>
      <c r="J15" s="18">
        <v>1475</v>
      </c>
      <c r="K15" s="19">
        <v>187079</v>
      </c>
      <c r="L15" s="38">
        <v>2.75</v>
      </c>
    </row>
    <row r="16" spans="1:12" ht="24.75" customHeight="1">
      <c r="A16" s="37">
        <v>2009.12</v>
      </c>
      <c r="B16" s="18">
        <f t="shared" si="0"/>
        <v>513343</v>
      </c>
      <c r="C16" s="18">
        <v>261344</v>
      </c>
      <c r="D16" s="18">
        <v>251999</v>
      </c>
      <c r="E16" s="19">
        <f t="shared" si="1"/>
        <v>509475</v>
      </c>
      <c r="F16" s="19">
        <v>259082</v>
      </c>
      <c r="G16" s="19">
        <v>250393</v>
      </c>
      <c r="H16" s="18">
        <f t="shared" si="2"/>
        <v>3868</v>
      </c>
      <c r="I16" s="18">
        <v>2262</v>
      </c>
      <c r="J16" s="18">
        <v>1606</v>
      </c>
      <c r="K16" s="19">
        <v>190790</v>
      </c>
      <c r="L16" s="38">
        <v>2.7</v>
      </c>
    </row>
    <row r="17" spans="1:12" ht="24.75" customHeight="1" hidden="1">
      <c r="A17" s="37">
        <v>2010.01</v>
      </c>
      <c r="B17" s="18">
        <f t="shared" si="0"/>
        <v>513787</v>
      </c>
      <c r="C17" s="18">
        <v>261606</v>
      </c>
      <c r="D17" s="18">
        <v>252181</v>
      </c>
      <c r="E17" s="19">
        <f t="shared" si="1"/>
        <v>509898</v>
      </c>
      <c r="F17" s="19">
        <v>259331</v>
      </c>
      <c r="G17" s="19">
        <v>250567</v>
      </c>
      <c r="H17" s="18">
        <f t="shared" si="2"/>
        <v>3889</v>
      </c>
      <c r="I17" s="18">
        <v>2275</v>
      </c>
      <c r="J17" s="18">
        <v>1614</v>
      </c>
      <c r="K17" s="19">
        <v>191163</v>
      </c>
      <c r="L17" s="38">
        <v>2.67</v>
      </c>
    </row>
    <row r="18" spans="1:12" ht="24.75" customHeight="1" hidden="1">
      <c r="A18" s="37">
        <v>2010.02</v>
      </c>
      <c r="B18" s="18">
        <f t="shared" si="0"/>
        <v>513699</v>
      </c>
      <c r="C18" s="18">
        <v>261606</v>
      </c>
      <c r="D18" s="18">
        <v>252093</v>
      </c>
      <c r="E18" s="19">
        <f t="shared" si="1"/>
        <v>509810</v>
      </c>
      <c r="F18" s="19">
        <v>259331</v>
      </c>
      <c r="G18" s="19">
        <v>250479</v>
      </c>
      <c r="H18" s="18">
        <f t="shared" si="2"/>
        <v>3889</v>
      </c>
      <c r="I18" s="18">
        <v>2275</v>
      </c>
      <c r="J18" s="18">
        <v>1614</v>
      </c>
      <c r="K18" s="19">
        <v>191419</v>
      </c>
      <c r="L18" s="38">
        <v>2.66</v>
      </c>
    </row>
    <row r="19" spans="1:12" ht="24.75" customHeight="1" hidden="1">
      <c r="A19" s="37">
        <v>2010.03</v>
      </c>
      <c r="B19" s="18">
        <v>513548</v>
      </c>
      <c r="C19" s="18">
        <v>261369</v>
      </c>
      <c r="D19" s="18">
        <v>252179</v>
      </c>
      <c r="E19" s="19">
        <v>509592</v>
      </c>
      <c r="F19" s="19">
        <v>259082</v>
      </c>
      <c r="G19" s="19">
        <v>250510</v>
      </c>
      <c r="H19" s="18">
        <v>3956</v>
      </c>
      <c r="I19" s="18">
        <v>2287</v>
      </c>
      <c r="J19" s="18">
        <v>1669</v>
      </c>
      <c r="K19" s="19">
        <v>191504</v>
      </c>
      <c r="L19" s="38">
        <v>2.66</v>
      </c>
    </row>
    <row r="20" spans="1:12" ht="24.75" customHeight="1" hidden="1">
      <c r="A20" s="39">
        <v>2010.04</v>
      </c>
      <c r="B20" s="20">
        <f>E20+H20</f>
        <v>513996</v>
      </c>
      <c r="C20" s="20">
        <f>F20+I20</f>
        <v>261605</v>
      </c>
      <c r="D20" s="20">
        <f>G20+J20</f>
        <v>252391</v>
      </c>
      <c r="E20" s="21">
        <f>F20+G20</f>
        <v>510040</v>
      </c>
      <c r="F20" s="21">
        <v>259317</v>
      </c>
      <c r="G20" s="21">
        <v>250723</v>
      </c>
      <c r="H20" s="20">
        <f aca="true" t="shared" si="3" ref="H20:H27">I20+J20</f>
        <v>3956</v>
      </c>
      <c r="I20" s="20">
        <v>2288</v>
      </c>
      <c r="J20" s="20">
        <v>1668</v>
      </c>
      <c r="K20" s="21">
        <v>191844</v>
      </c>
      <c r="L20" s="40">
        <v>2.66</v>
      </c>
    </row>
    <row r="21" spans="1:12" ht="24.75" customHeight="1" hidden="1">
      <c r="A21" s="41">
        <v>2010.05</v>
      </c>
      <c r="B21" s="22">
        <f>E21+H21</f>
        <v>514046</v>
      </c>
      <c r="C21" s="22">
        <v>261640</v>
      </c>
      <c r="D21" s="22">
        <v>252406</v>
      </c>
      <c r="E21" s="23">
        <f>F21+G21</f>
        <v>510115</v>
      </c>
      <c r="F21" s="23">
        <v>259372</v>
      </c>
      <c r="G21" s="23">
        <v>250743</v>
      </c>
      <c r="H21" s="22">
        <f t="shared" si="3"/>
        <v>3931</v>
      </c>
      <c r="I21" s="22">
        <v>2268</v>
      </c>
      <c r="J21" s="22">
        <v>1663</v>
      </c>
      <c r="K21" s="23">
        <v>192135</v>
      </c>
      <c r="L21" s="42">
        <v>2.65</v>
      </c>
    </row>
    <row r="22" spans="1:12" ht="24.75" customHeight="1" hidden="1">
      <c r="A22" s="43">
        <v>2010.06</v>
      </c>
      <c r="B22" s="24">
        <f>E22+H22</f>
        <v>514286</v>
      </c>
      <c r="C22" s="24">
        <v>261640</v>
      </c>
      <c r="D22" s="24">
        <v>252406</v>
      </c>
      <c r="E22" s="25">
        <f>F22+G22</f>
        <v>510388</v>
      </c>
      <c r="F22" s="25">
        <v>259471</v>
      </c>
      <c r="G22" s="25">
        <v>250917</v>
      </c>
      <c r="H22" s="24">
        <f t="shared" si="3"/>
        <v>3898</v>
      </c>
      <c r="I22" s="24">
        <v>2246</v>
      </c>
      <c r="J22" s="24">
        <v>1652</v>
      </c>
      <c r="K22" s="25">
        <v>192294</v>
      </c>
      <c r="L22" s="44">
        <v>2.65</v>
      </c>
    </row>
    <row r="23" spans="1:12" ht="24.75" customHeight="1" hidden="1">
      <c r="A23" s="43">
        <v>2010.07</v>
      </c>
      <c r="B23" s="24">
        <f>C23+D23</f>
        <v>514441</v>
      </c>
      <c r="C23" s="24">
        <f aca="true" t="shared" si="4" ref="C23:D25">F23+I23</f>
        <v>261882</v>
      </c>
      <c r="D23" s="24">
        <f t="shared" si="4"/>
        <v>252559</v>
      </c>
      <c r="E23" s="25">
        <f>F23+G23</f>
        <v>510490</v>
      </c>
      <c r="F23" s="25">
        <v>259583</v>
      </c>
      <c r="G23" s="25">
        <v>250907</v>
      </c>
      <c r="H23" s="24">
        <f t="shared" si="3"/>
        <v>3951</v>
      </c>
      <c r="I23" s="24">
        <v>2299</v>
      </c>
      <c r="J23" s="24">
        <v>1652</v>
      </c>
      <c r="K23" s="25">
        <v>192470</v>
      </c>
      <c r="L23" s="44">
        <v>2.65</v>
      </c>
    </row>
    <row r="24" spans="1:12" ht="24.75" customHeight="1" hidden="1">
      <c r="A24" s="43">
        <v>2010.08</v>
      </c>
      <c r="B24" s="24">
        <f>C24+D24</f>
        <v>514700</v>
      </c>
      <c r="C24" s="24">
        <f t="shared" si="4"/>
        <v>262003</v>
      </c>
      <c r="D24" s="24">
        <f t="shared" si="4"/>
        <v>252697</v>
      </c>
      <c r="E24" s="25">
        <f>F24+G24</f>
        <v>510779</v>
      </c>
      <c r="F24" s="25">
        <v>259732</v>
      </c>
      <c r="G24" s="25">
        <v>251047</v>
      </c>
      <c r="H24" s="24">
        <f t="shared" si="3"/>
        <v>3921</v>
      </c>
      <c r="I24" s="24">
        <v>2271</v>
      </c>
      <c r="J24" s="24">
        <v>1650</v>
      </c>
      <c r="K24" s="25">
        <v>192745</v>
      </c>
      <c r="L24" s="44">
        <v>2.65</v>
      </c>
    </row>
    <row r="25" spans="1:12" ht="24.75" customHeight="1" hidden="1">
      <c r="A25" s="43">
        <v>2010.09</v>
      </c>
      <c r="B25" s="24">
        <f>C25+D25</f>
        <v>515007</v>
      </c>
      <c r="C25" s="24">
        <f t="shared" si="4"/>
        <v>262151</v>
      </c>
      <c r="D25" s="24">
        <f t="shared" si="4"/>
        <v>252856</v>
      </c>
      <c r="E25" s="26">
        <v>510949</v>
      </c>
      <c r="F25" s="26">
        <v>259814</v>
      </c>
      <c r="G25" s="26">
        <v>251135</v>
      </c>
      <c r="H25" s="24">
        <f t="shared" si="3"/>
        <v>4058</v>
      </c>
      <c r="I25" s="24">
        <v>2337</v>
      </c>
      <c r="J25" s="24">
        <v>1721</v>
      </c>
      <c r="K25" s="25">
        <v>192904</v>
      </c>
      <c r="L25" s="44">
        <v>2.65</v>
      </c>
    </row>
    <row r="26" spans="1:12" ht="24.75" customHeight="1" hidden="1">
      <c r="A26" s="45" t="s">
        <v>18</v>
      </c>
      <c r="B26" s="24">
        <f aca="true" t="shared" si="5" ref="B26:B37">SUM(C26:D26)</f>
        <v>518329</v>
      </c>
      <c r="C26" s="24">
        <f>F26+I26</f>
        <v>263691</v>
      </c>
      <c r="D26" s="24">
        <f>G26+J26</f>
        <v>254638</v>
      </c>
      <c r="E26" s="26">
        <f>SUM(F26:G26)</f>
        <v>514181</v>
      </c>
      <c r="F26" s="26">
        <v>261300</v>
      </c>
      <c r="G26" s="26">
        <v>252881</v>
      </c>
      <c r="H26" s="24">
        <f t="shared" si="3"/>
        <v>4148</v>
      </c>
      <c r="I26" s="24">
        <v>2391</v>
      </c>
      <c r="J26" s="24">
        <v>1757</v>
      </c>
      <c r="K26" s="25">
        <v>195950</v>
      </c>
      <c r="L26" s="44">
        <v>2.62</v>
      </c>
    </row>
    <row r="27" spans="1:12" ht="1.5" customHeight="1" hidden="1">
      <c r="A27" s="46" t="s">
        <v>19</v>
      </c>
      <c r="B27" s="24">
        <f t="shared" si="5"/>
        <v>518597</v>
      </c>
      <c r="C27" s="24">
        <v>263813</v>
      </c>
      <c r="D27" s="24">
        <v>254784</v>
      </c>
      <c r="E27" s="26">
        <f>SUM(F27:G27)</f>
        <v>514441</v>
      </c>
      <c r="F27" s="26">
        <v>261422</v>
      </c>
      <c r="G27" s="26">
        <v>253019</v>
      </c>
      <c r="H27" s="24">
        <f t="shared" si="3"/>
        <v>4156</v>
      </c>
      <c r="I27" s="24">
        <v>2391</v>
      </c>
      <c r="J27" s="24">
        <v>1765</v>
      </c>
      <c r="K27" s="25">
        <v>196168</v>
      </c>
      <c r="L27" s="44">
        <v>2.62</v>
      </c>
    </row>
    <row r="28" spans="1:12" ht="24.75" customHeight="1">
      <c r="A28" s="46" t="s">
        <v>20</v>
      </c>
      <c r="B28" s="24">
        <f t="shared" si="5"/>
        <v>518908</v>
      </c>
      <c r="C28" s="24">
        <f aca="true" t="shared" si="6" ref="C28:D30">F28+I28</f>
        <v>263971</v>
      </c>
      <c r="D28" s="24">
        <f t="shared" si="6"/>
        <v>254937</v>
      </c>
      <c r="E28" s="26">
        <f>SUM(F28:G28)</f>
        <v>514755</v>
      </c>
      <c r="F28" s="26">
        <v>261586</v>
      </c>
      <c r="G28" s="26">
        <v>253169</v>
      </c>
      <c r="H28" s="24">
        <f aca="true" t="shared" si="7" ref="H28:H36">I28+J28</f>
        <v>4153</v>
      </c>
      <c r="I28" s="24">
        <v>2385</v>
      </c>
      <c r="J28" s="24">
        <v>1768</v>
      </c>
      <c r="K28" s="25">
        <v>196411</v>
      </c>
      <c r="L28" s="44">
        <v>2.62</v>
      </c>
    </row>
    <row r="29" spans="1:12" ht="24.75" customHeight="1">
      <c r="A29" s="46" t="s">
        <v>30</v>
      </c>
      <c r="B29" s="24">
        <f t="shared" si="5"/>
        <v>519086</v>
      </c>
      <c r="C29" s="24">
        <f t="shared" si="6"/>
        <v>264100</v>
      </c>
      <c r="D29" s="24">
        <f t="shared" si="6"/>
        <v>254986</v>
      </c>
      <c r="E29" s="26">
        <f>SUM(F29:G29)</f>
        <v>514958</v>
      </c>
      <c r="F29" s="26">
        <v>261717</v>
      </c>
      <c r="G29" s="26">
        <v>253241</v>
      </c>
      <c r="H29" s="24">
        <f t="shared" si="7"/>
        <v>4128</v>
      </c>
      <c r="I29" s="24">
        <v>2383</v>
      </c>
      <c r="J29" s="24">
        <v>1745</v>
      </c>
      <c r="K29" s="25">
        <v>196607</v>
      </c>
      <c r="L29" s="44">
        <v>2.62</v>
      </c>
    </row>
    <row r="30" spans="1:12" ht="24.75" customHeight="1">
      <c r="A30" s="46" t="s">
        <v>31</v>
      </c>
      <c r="B30" s="24">
        <f t="shared" si="5"/>
        <v>519152</v>
      </c>
      <c r="C30" s="24">
        <f t="shared" si="6"/>
        <v>264119</v>
      </c>
      <c r="D30" s="24">
        <f t="shared" si="6"/>
        <v>255033</v>
      </c>
      <c r="E30" s="26">
        <f>SUM(F30:G30)</f>
        <v>515022</v>
      </c>
      <c r="F30" s="26">
        <v>261729</v>
      </c>
      <c r="G30" s="26">
        <v>253293</v>
      </c>
      <c r="H30" s="24">
        <f t="shared" si="7"/>
        <v>4130</v>
      </c>
      <c r="I30" s="24">
        <v>2390</v>
      </c>
      <c r="J30" s="24">
        <v>1740</v>
      </c>
      <c r="K30" s="25">
        <v>196773</v>
      </c>
      <c r="L30" s="44">
        <v>2.62</v>
      </c>
    </row>
    <row r="31" spans="1:12" ht="24.75" customHeight="1">
      <c r="A31" s="47" t="s">
        <v>32</v>
      </c>
      <c r="B31" s="22">
        <f t="shared" si="5"/>
        <v>519091</v>
      </c>
      <c r="C31" s="22">
        <v>264057</v>
      </c>
      <c r="D31" s="22">
        <v>255034</v>
      </c>
      <c r="E31" s="27">
        <f aca="true" t="shared" si="8" ref="E31:E37">SUM(F31:G31)</f>
        <v>514865</v>
      </c>
      <c r="F31" s="27">
        <v>261612</v>
      </c>
      <c r="G31" s="27">
        <v>253253</v>
      </c>
      <c r="H31" s="22">
        <f t="shared" si="7"/>
        <v>4226</v>
      </c>
      <c r="I31" s="22">
        <v>2445</v>
      </c>
      <c r="J31" s="22">
        <v>1781</v>
      </c>
      <c r="K31" s="23">
        <v>196911</v>
      </c>
      <c r="L31" s="42">
        <v>2.61</v>
      </c>
    </row>
    <row r="32" spans="1:12" ht="24.75" customHeight="1">
      <c r="A32" s="47" t="s">
        <v>33</v>
      </c>
      <c r="B32" s="22">
        <f t="shared" si="5"/>
        <v>519271</v>
      </c>
      <c r="C32" s="22">
        <v>264092</v>
      </c>
      <c r="D32" s="22">
        <v>255179</v>
      </c>
      <c r="E32" s="27">
        <f t="shared" si="8"/>
        <v>515039</v>
      </c>
      <c r="F32" s="27">
        <v>261657</v>
      </c>
      <c r="G32" s="27">
        <v>253382</v>
      </c>
      <c r="H32" s="22">
        <f t="shared" si="7"/>
        <v>4232</v>
      </c>
      <c r="I32" s="22">
        <v>2435</v>
      </c>
      <c r="J32" s="22">
        <v>1797</v>
      </c>
      <c r="K32" s="23">
        <v>197176</v>
      </c>
      <c r="L32" s="42">
        <v>2.61</v>
      </c>
    </row>
    <row r="33" spans="1:12" ht="24" customHeight="1">
      <c r="A33" s="47" t="s">
        <v>34</v>
      </c>
      <c r="B33" s="22">
        <f t="shared" si="5"/>
        <v>519424</v>
      </c>
      <c r="C33" s="22">
        <v>264189</v>
      </c>
      <c r="D33" s="22">
        <v>255235</v>
      </c>
      <c r="E33" s="27">
        <f t="shared" si="8"/>
        <v>515101</v>
      </c>
      <c r="F33" s="27">
        <v>261662</v>
      </c>
      <c r="G33" s="27">
        <v>253439</v>
      </c>
      <c r="H33" s="22">
        <f t="shared" si="7"/>
        <v>4323</v>
      </c>
      <c r="I33" s="22">
        <v>2527</v>
      </c>
      <c r="J33" s="22">
        <v>1796</v>
      </c>
      <c r="K33" s="23">
        <v>197331</v>
      </c>
      <c r="L33" s="42">
        <v>2.61</v>
      </c>
    </row>
    <row r="34" spans="1:12" ht="24.75" customHeight="1">
      <c r="A34" s="47" t="s">
        <v>36</v>
      </c>
      <c r="B34" s="22">
        <f t="shared" si="5"/>
        <v>519904</v>
      </c>
      <c r="C34" s="22">
        <f>SUM(F34+I34)</f>
        <v>264523</v>
      </c>
      <c r="D34" s="22">
        <f>SUM(G34+J34)</f>
        <v>255381</v>
      </c>
      <c r="E34" s="27">
        <f t="shared" si="8"/>
        <v>515500</v>
      </c>
      <c r="F34" s="27">
        <v>261905</v>
      </c>
      <c r="G34" s="27">
        <v>253595</v>
      </c>
      <c r="H34" s="22">
        <f t="shared" si="7"/>
        <v>4404</v>
      </c>
      <c r="I34" s="22">
        <v>2618</v>
      </c>
      <c r="J34" s="22">
        <v>1786</v>
      </c>
      <c r="K34" s="23">
        <v>197594</v>
      </c>
      <c r="L34" s="42">
        <v>2.61</v>
      </c>
    </row>
    <row r="35" spans="1:12" ht="24.75" customHeight="1">
      <c r="A35" s="47" t="s">
        <v>35</v>
      </c>
      <c r="B35" s="22">
        <f t="shared" si="5"/>
        <v>520305</v>
      </c>
      <c r="C35" s="22">
        <f>SUM(F35+I35)</f>
        <v>264737</v>
      </c>
      <c r="D35" s="22">
        <f>SUM(G35+J35)</f>
        <v>255568</v>
      </c>
      <c r="E35" s="27">
        <f t="shared" si="8"/>
        <v>515859</v>
      </c>
      <c r="F35" s="27">
        <v>262066</v>
      </c>
      <c r="G35" s="27">
        <v>253793</v>
      </c>
      <c r="H35" s="22">
        <f t="shared" si="7"/>
        <v>4446</v>
      </c>
      <c r="I35" s="22">
        <v>2671</v>
      </c>
      <c r="J35" s="22">
        <v>1775</v>
      </c>
      <c r="K35" s="23">
        <v>197846</v>
      </c>
      <c r="L35" s="42">
        <v>2.61</v>
      </c>
    </row>
    <row r="36" spans="1:12" ht="24.75" customHeight="1">
      <c r="A36" s="47" t="s">
        <v>37</v>
      </c>
      <c r="B36" s="22">
        <f t="shared" si="5"/>
        <v>520641</v>
      </c>
      <c r="C36" s="22">
        <v>264931</v>
      </c>
      <c r="D36" s="22">
        <v>255710</v>
      </c>
      <c r="E36" s="27">
        <f t="shared" si="8"/>
        <v>516069</v>
      </c>
      <c r="F36" s="27">
        <v>262159</v>
      </c>
      <c r="G36" s="27">
        <v>253910</v>
      </c>
      <c r="H36" s="22">
        <f t="shared" si="7"/>
        <v>4572</v>
      </c>
      <c r="I36" s="22">
        <v>2772</v>
      </c>
      <c r="J36" s="22">
        <v>1800</v>
      </c>
      <c r="K36" s="23">
        <v>197846</v>
      </c>
      <c r="L36" s="42">
        <v>2.61</v>
      </c>
    </row>
    <row r="37" spans="1:12" ht="24.75" customHeight="1">
      <c r="A37" s="47" t="s">
        <v>38</v>
      </c>
      <c r="B37" s="22">
        <f t="shared" si="5"/>
        <v>521116</v>
      </c>
      <c r="C37" s="22">
        <v>265129</v>
      </c>
      <c r="D37" s="22">
        <v>255987</v>
      </c>
      <c r="E37" s="27">
        <f t="shared" si="8"/>
        <v>516420</v>
      </c>
      <c r="F37" s="27">
        <v>262259</v>
      </c>
      <c r="G37" s="27">
        <v>254161</v>
      </c>
      <c r="H37" s="22">
        <f aca="true" t="shared" si="9" ref="H37:H48">I37+J37</f>
        <v>4696</v>
      </c>
      <c r="I37" s="22">
        <v>2870</v>
      </c>
      <c r="J37" s="22">
        <v>1826</v>
      </c>
      <c r="K37" s="23">
        <v>198415</v>
      </c>
      <c r="L37" s="48">
        <v>2.6</v>
      </c>
    </row>
    <row r="38" spans="1:12" ht="24.75" customHeight="1">
      <c r="A38" s="47" t="s">
        <v>21</v>
      </c>
      <c r="B38" s="22">
        <f>E38+H38</f>
        <v>521203</v>
      </c>
      <c r="C38" s="22">
        <f>F38+I38</f>
        <v>265194</v>
      </c>
      <c r="D38" s="22">
        <f>G38+J38</f>
        <v>256009</v>
      </c>
      <c r="E38" s="27">
        <f aca="true" t="shared" si="10" ref="E38:E48">F38+G38</f>
        <v>516539</v>
      </c>
      <c r="F38" s="27">
        <v>262359</v>
      </c>
      <c r="G38" s="27">
        <v>254180</v>
      </c>
      <c r="H38" s="22">
        <f t="shared" si="9"/>
        <v>4664</v>
      </c>
      <c r="I38" s="22">
        <v>2835</v>
      </c>
      <c r="J38" s="22">
        <v>1829</v>
      </c>
      <c r="K38" s="23">
        <v>198536</v>
      </c>
      <c r="L38" s="48">
        <v>2.6</v>
      </c>
    </row>
    <row r="39" spans="1:12" ht="24.75" customHeight="1">
      <c r="A39" s="47" t="s">
        <v>22</v>
      </c>
      <c r="B39" s="22">
        <f aca="true" t="shared" si="11" ref="B39:B48">E39+H39</f>
        <v>521520</v>
      </c>
      <c r="C39" s="22">
        <v>265330</v>
      </c>
      <c r="D39" s="22">
        <v>256190</v>
      </c>
      <c r="E39" s="27">
        <f t="shared" si="10"/>
        <v>516829</v>
      </c>
      <c r="F39" s="27">
        <v>262474</v>
      </c>
      <c r="G39" s="27">
        <v>254355</v>
      </c>
      <c r="H39" s="22">
        <f t="shared" si="9"/>
        <v>4691</v>
      </c>
      <c r="I39" s="22">
        <v>2856</v>
      </c>
      <c r="J39" s="22">
        <v>1835</v>
      </c>
      <c r="K39" s="23">
        <v>198843</v>
      </c>
      <c r="L39" s="48">
        <v>2.6</v>
      </c>
    </row>
    <row r="40" spans="1:12" ht="24.75" customHeight="1">
      <c r="A40" s="47" t="s">
        <v>15</v>
      </c>
      <c r="B40" s="22">
        <f t="shared" si="11"/>
        <v>521716</v>
      </c>
      <c r="C40" s="22">
        <v>265458</v>
      </c>
      <c r="D40" s="22">
        <v>256258</v>
      </c>
      <c r="E40" s="27">
        <f t="shared" si="10"/>
        <v>517088</v>
      </c>
      <c r="F40" s="27">
        <v>262648</v>
      </c>
      <c r="G40" s="27">
        <v>254440</v>
      </c>
      <c r="H40" s="22">
        <f t="shared" si="9"/>
        <v>4628</v>
      </c>
      <c r="I40" s="22">
        <v>2810</v>
      </c>
      <c r="J40" s="22">
        <v>1818</v>
      </c>
      <c r="K40" s="23">
        <v>199120</v>
      </c>
      <c r="L40" s="48">
        <v>2.6</v>
      </c>
    </row>
    <row r="41" spans="1:12" ht="24.75" customHeight="1">
      <c r="A41" s="47" t="s">
        <v>39</v>
      </c>
      <c r="B41" s="22">
        <f t="shared" si="11"/>
        <v>521910</v>
      </c>
      <c r="C41" s="22">
        <f>F41+I41</f>
        <v>265541</v>
      </c>
      <c r="D41" s="22">
        <f>G41+J41</f>
        <v>256369</v>
      </c>
      <c r="E41" s="27">
        <f t="shared" si="10"/>
        <v>517307</v>
      </c>
      <c r="F41" s="27">
        <v>262745</v>
      </c>
      <c r="G41" s="27">
        <v>254562</v>
      </c>
      <c r="H41" s="22">
        <f t="shared" si="9"/>
        <v>4603</v>
      </c>
      <c r="I41" s="22">
        <v>2796</v>
      </c>
      <c r="J41" s="22">
        <v>1807</v>
      </c>
      <c r="K41" s="23">
        <v>199237</v>
      </c>
      <c r="L41" s="48">
        <v>2.6</v>
      </c>
    </row>
    <row r="42" spans="1:12" ht="24.75" customHeight="1">
      <c r="A42" s="47" t="s">
        <v>40</v>
      </c>
      <c r="B42" s="22">
        <f t="shared" si="11"/>
        <v>521896</v>
      </c>
      <c r="C42" s="22">
        <f>F42+I42</f>
        <v>265473</v>
      </c>
      <c r="D42" s="22">
        <f>G42+J42</f>
        <v>256423</v>
      </c>
      <c r="E42" s="27">
        <f t="shared" si="10"/>
        <v>517322</v>
      </c>
      <c r="F42" s="27">
        <v>262712</v>
      </c>
      <c r="G42" s="27">
        <v>254610</v>
      </c>
      <c r="H42" s="22">
        <f aca="true" t="shared" si="12" ref="H42:H47">I42+J42</f>
        <v>4574</v>
      </c>
      <c r="I42" s="22">
        <v>2761</v>
      </c>
      <c r="J42" s="22">
        <v>1813</v>
      </c>
      <c r="K42" s="23">
        <v>199614</v>
      </c>
      <c r="L42" s="49">
        <v>2.59</v>
      </c>
    </row>
    <row r="43" spans="1:12" ht="24.75" customHeight="1">
      <c r="A43" s="47" t="s">
        <v>16</v>
      </c>
      <c r="B43" s="22">
        <f t="shared" si="11"/>
        <v>522035</v>
      </c>
      <c r="C43" s="22">
        <f aca="true" t="shared" si="13" ref="C43:D46">F43+I43</f>
        <v>265561</v>
      </c>
      <c r="D43" s="22">
        <f t="shared" si="13"/>
        <v>256474</v>
      </c>
      <c r="E43" s="27">
        <f>F43+G43</f>
        <v>517414</v>
      </c>
      <c r="F43" s="27">
        <v>262751</v>
      </c>
      <c r="G43" s="27">
        <v>254663</v>
      </c>
      <c r="H43" s="22">
        <f t="shared" si="12"/>
        <v>4621</v>
      </c>
      <c r="I43" s="22">
        <v>2810</v>
      </c>
      <c r="J43" s="22">
        <v>1811</v>
      </c>
      <c r="K43" s="23">
        <v>199850</v>
      </c>
      <c r="L43" s="49">
        <v>2.59</v>
      </c>
    </row>
    <row r="44" spans="1:12" ht="24.75" customHeight="1">
      <c r="A44" s="47" t="s">
        <v>41</v>
      </c>
      <c r="B44" s="22">
        <f>E44+H44</f>
        <v>522336</v>
      </c>
      <c r="C44" s="22">
        <f t="shared" si="13"/>
        <v>265746</v>
      </c>
      <c r="D44" s="22">
        <f t="shared" si="13"/>
        <v>256590</v>
      </c>
      <c r="E44" s="27">
        <f>F44+G44</f>
        <v>517668</v>
      </c>
      <c r="F44" s="27">
        <v>262912</v>
      </c>
      <c r="G44" s="27">
        <v>254756</v>
      </c>
      <c r="H44" s="22">
        <f t="shared" si="12"/>
        <v>4668</v>
      </c>
      <c r="I44" s="22">
        <v>2834</v>
      </c>
      <c r="J44" s="22">
        <v>1834</v>
      </c>
      <c r="K44" s="23">
        <v>200071</v>
      </c>
      <c r="L44" s="49">
        <v>2.59</v>
      </c>
    </row>
    <row r="45" spans="1:12" ht="24.75" customHeight="1">
      <c r="A45" s="47" t="s">
        <v>42</v>
      </c>
      <c r="B45" s="22">
        <f>E45+H45</f>
        <v>522319</v>
      </c>
      <c r="C45" s="22">
        <f t="shared" si="13"/>
        <v>265653</v>
      </c>
      <c r="D45" s="22">
        <f t="shared" si="13"/>
        <v>256666</v>
      </c>
      <c r="E45" s="27">
        <f>F45+G45</f>
        <v>517722</v>
      </c>
      <c r="F45" s="27">
        <v>262926</v>
      </c>
      <c r="G45" s="27">
        <v>254796</v>
      </c>
      <c r="H45" s="22">
        <f t="shared" si="12"/>
        <v>4597</v>
      </c>
      <c r="I45" s="22">
        <v>2727</v>
      </c>
      <c r="J45" s="22">
        <v>1870</v>
      </c>
      <c r="K45" s="23">
        <v>200266</v>
      </c>
      <c r="L45" s="49">
        <v>2.59</v>
      </c>
    </row>
    <row r="46" spans="1:12" ht="24.75" customHeight="1">
      <c r="A46" s="46" t="s">
        <v>43</v>
      </c>
      <c r="B46" s="24">
        <f>E46+H46</f>
        <v>522193</v>
      </c>
      <c r="C46" s="24">
        <f t="shared" si="13"/>
        <v>265538</v>
      </c>
      <c r="D46" s="24">
        <f t="shared" si="13"/>
        <v>256655</v>
      </c>
      <c r="E46" s="26">
        <f>F46+G46</f>
        <v>517623</v>
      </c>
      <c r="F46" s="26">
        <v>262830</v>
      </c>
      <c r="G46" s="26">
        <v>254793</v>
      </c>
      <c r="H46" s="24">
        <f t="shared" si="12"/>
        <v>4570</v>
      </c>
      <c r="I46" s="24">
        <v>2708</v>
      </c>
      <c r="J46" s="24">
        <v>1862</v>
      </c>
      <c r="K46" s="25">
        <v>200048</v>
      </c>
      <c r="L46" s="50">
        <v>2.58</v>
      </c>
    </row>
    <row r="47" spans="1:12" ht="24.75" customHeight="1">
      <c r="A47" s="46" t="s">
        <v>44</v>
      </c>
      <c r="B47" s="24">
        <f>E47+H47</f>
        <v>522213</v>
      </c>
      <c r="C47" s="24">
        <f aca="true" t="shared" si="14" ref="C47:D49">F47+I47</f>
        <v>265568</v>
      </c>
      <c r="D47" s="24">
        <f t="shared" si="14"/>
        <v>256645</v>
      </c>
      <c r="E47" s="26">
        <f>F47+G47</f>
        <v>517685</v>
      </c>
      <c r="F47" s="26">
        <v>262897</v>
      </c>
      <c r="G47" s="26">
        <v>254788</v>
      </c>
      <c r="H47" s="24">
        <f t="shared" si="12"/>
        <v>4528</v>
      </c>
      <c r="I47" s="24">
        <v>2671</v>
      </c>
      <c r="J47" s="24">
        <v>1857</v>
      </c>
      <c r="K47" s="25">
        <v>200601</v>
      </c>
      <c r="L47" s="50">
        <v>2.58</v>
      </c>
    </row>
    <row r="48" spans="1:12" ht="24.75" customHeight="1">
      <c r="A48" s="46" t="s">
        <v>45</v>
      </c>
      <c r="B48" s="24">
        <f t="shared" si="11"/>
        <v>522464</v>
      </c>
      <c r="C48" s="24">
        <f t="shared" si="14"/>
        <v>265673</v>
      </c>
      <c r="D48" s="24">
        <f t="shared" si="14"/>
        <v>256791</v>
      </c>
      <c r="E48" s="26">
        <f t="shared" si="10"/>
        <v>517856</v>
      </c>
      <c r="F48" s="26">
        <v>262963</v>
      </c>
      <c r="G48" s="26">
        <v>254893</v>
      </c>
      <c r="H48" s="24">
        <f t="shared" si="9"/>
        <v>4608</v>
      </c>
      <c r="I48" s="24">
        <v>2710</v>
      </c>
      <c r="J48" s="24">
        <v>1898</v>
      </c>
      <c r="K48" s="25">
        <v>200894</v>
      </c>
      <c r="L48" s="50">
        <v>2.58</v>
      </c>
    </row>
    <row r="49" spans="1:12" ht="24.75" customHeight="1">
      <c r="A49" s="46" t="s">
        <v>46</v>
      </c>
      <c r="B49" s="24">
        <f>E49+H49</f>
        <v>522483</v>
      </c>
      <c r="C49" s="24">
        <f t="shared" si="14"/>
        <v>265703</v>
      </c>
      <c r="D49" s="24">
        <f t="shared" si="14"/>
        <v>256780</v>
      </c>
      <c r="E49" s="26">
        <v>517869</v>
      </c>
      <c r="F49" s="26">
        <v>262987</v>
      </c>
      <c r="G49" s="26">
        <v>254882</v>
      </c>
      <c r="H49" s="24">
        <v>4614</v>
      </c>
      <c r="I49" s="24">
        <v>2716</v>
      </c>
      <c r="J49" s="24">
        <v>1898</v>
      </c>
      <c r="K49" s="25">
        <v>201033</v>
      </c>
      <c r="L49" s="50">
        <v>2.58</v>
      </c>
    </row>
    <row r="50" spans="1:12" ht="24.75" customHeight="1">
      <c r="A50" s="46" t="s">
        <v>23</v>
      </c>
      <c r="B50" s="24">
        <f aca="true" t="shared" si="15" ref="B50:B55">C50+D50</f>
        <v>522767</v>
      </c>
      <c r="C50" s="24">
        <f aca="true" t="shared" si="16" ref="C50:D52">F50+I50</f>
        <v>265892</v>
      </c>
      <c r="D50" s="24">
        <f t="shared" si="16"/>
        <v>256875</v>
      </c>
      <c r="E50" s="26">
        <f>F50+G50</f>
        <v>518152</v>
      </c>
      <c r="F50" s="26">
        <v>263176</v>
      </c>
      <c r="G50" s="26">
        <v>254976</v>
      </c>
      <c r="H50" s="24">
        <v>4615</v>
      </c>
      <c r="I50" s="24">
        <v>2716</v>
      </c>
      <c r="J50" s="24">
        <v>1899</v>
      </c>
      <c r="K50" s="25">
        <v>201356</v>
      </c>
      <c r="L50" s="50">
        <v>2.57</v>
      </c>
    </row>
    <row r="51" spans="1:12" ht="24.75" customHeight="1">
      <c r="A51" s="46" t="s">
        <v>24</v>
      </c>
      <c r="B51" s="24">
        <f t="shared" si="15"/>
        <v>523724</v>
      </c>
      <c r="C51" s="24">
        <f t="shared" si="16"/>
        <v>266407</v>
      </c>
      <c r="D51" s="24">
        <f t="shared" si="16"/>
        <v>257317</v>
      </c>
      <c r="E51" s="26">
        <v>519076</v>
      </c>
      <c r="F51" s="26">
        <v>263664</v>
      </c>
      <c r="G51" s="26">
        <v>255412</v>
      </c>
      <c r="H51" s="24">
        <v>4648</v>
      </c>
      <c r="I51" s="24">
        <v>2743</v>
      </c>
      <c r="J51" s="24">
        <v>1905</v>
      </c>
      <c r="K51" s="25">
        <v>202023</v>
      </c>
      <c r="L51" s="50">
        <v>2.57</v>
      </c>
    </row>
    <row r="52" spans="1:12" ht="24.75" customHeight="1">
      <c r="A52" s="46" t="s">
        <v>25</v>
      </c>
      <c r="B52" s="24">
        <f t="shared" si="15"/>
        <v>523345</v>
      </c>
      <c r="C52" s="24">
        <f t="shared" si="16"/>
        <v>266132</v>
      </c>
      <c r="D52" s="24">
        <f t="shared" si="16"/>
        <v>257213</v>
      </c>
      <c r="E52" s="26">
        <f aca="true" t="shared" si="17" ref="E52:E57">F52+G52</f>
        <v>518913</v>
      </c>
      <c r="F52" s="26">
        <v>263576</v>
      </c>
      <c r="G52" s="26">
        <v>255337</v>
      </c>
      <c r="H52" s="24">
        <f aca="true" t="shared" si="18" ref="H52:H57">I52+J52</f>
        <v>4432</v>
      </c>
      <c r="I52" s="24">
        <v>2556</v>
      </c>
      <c r="J52" s="24">
        <v>1876</v>
      </c>
      <c r="K52" s="25">
        <v>202148</v>
      </c>
      <c r="L52" s="50">
        <v>2.57</v>
      </c>
    </row>
    <row r="53" spans="1:12" ht="24.75" customHeight="1">
      <c r="A53" s="46" t="s">
        <v>47</v>
      </c>
      <c r="B53" s="24">
        <f t="shared" si="15"/>
        <v>523486</v>
      </c>
      <c r="C53" s="24">
        <f aca="true" t="shared" si="19" ref="C53:D56">F53+I53</f>
        <v>266224</v>
      </c>
      <c r="D53" s="24">
        <f t="shared" si="19"/>
        <v>257262</v>
      </c>
      <c r="E53" s="26">
        <f t="shared" si="17"/>
        <v>519098</v>
      </c>
      <c r="F53" s="26">
        <v>263705</v>
      </c>
      <c r="G53" s="26">
        <v>255393</v>
      </c>
      <c r="H53" s="24">
        <f t="shared" si="18"/>
        <v>4388</v>
      </c>
      <c r="I53" s="24">
        <v>2519</v>
      </c>
      <c r="J53" s="24">
        <v>1869</v>
      </c>
      <c r="K53" s="25">
        <v>202320</v>
      </c>
      <c r="L53" s="50">
        <v>2.57</v>
      </c>
    </row>
    <row r="54" spans="1:12" ht="24.75" customHeight="1">
      <c r="A54" s="46" t="s">
        <v>48</v>
      </c>
      <c r="B54" s="24">
        <f t="shared" si="15"/>
        <v>523637</v>
      </c>
      <c r="C54" s="24">
        <f t="shared" si="19"/>
        <v>266320</v>
      </c>
      <c r="D54" s="24">
        <f t="shared" si="19"/>
        <v>257317</v>
      </c>
      <c r="E54" s="26">
        <f t="shared" si="17"/>
        <v>519214</v>
      </c>
      <c r="F54" s="26">
        <v>263776</v>
      </c>
      <c r="G54" s="26">
        <v>255438</v>
      </c>
      <c r="H54" s="24">
        <f t="shared" si="18"/>
        <v>4423</v>
      </c>
      <c r="I54" s="24">
        <v>2544</v>
      </c>
      <c r="J54" s="24">
        <v>1879</v>
      </c>
      <c r="K54" s="25">
        <v>202535</v>
      </c>
      <c r="L54" s="50">
        <v>2.56</v>
      </c>
    </row>
    <row r="55" spans="1:12" ht="24.75" customHeight="1">
      <c r="A55" s="46" t="s">
        <v>49</v>
      </c>
      <c r="B55" s="24">
        <f t="shared" si="15"/>
        <v>523487</v>
      </c>
      <c r="C55" s="24">
        <f t="shared" si="19"/>
        <v>266188</v>
      </c>
      <c r="D55" s="24">
        <f t="shared" si="19"/>
        <v>257299</v>
      </c>
      <c r="E55" s="26">
        <f t="shared" si="17"/>
        <v>519060</v>
      </c>
      <c r="F55" s="26">
        <v>263648</v>
      </c>
      <c r="G55" s="26">
        <v>255412</v>
      </c>
      <c r="H55" s="24">
        <f t="shared" si="18"/>
        <v>4427</v>
      </c>
      <c r="I55" s="24">
        <v>2540</v>
      </c>
      <c r="J55" s="24">
        <v>1887</v>
      </c>
      <c r="K55" s="25">
        <v>202805</v>
      </c>
      <c r="L55" s="50">
        <v>2.56</v>
      </c>
    </row>
    <row r="56" spans="1:12" ht="24.75" customHeight="1">
      <c r="A56" s="46" t="s">
        <v>50</v>
      </c>
      <c r="B56" s="24">
        <f aca="true" t="shared" si="20" ref="B56:B61">C56+D56</f>
        <v>523379</v>
      </c>
      <c r="C56" s="24">
        <f t="shared" si="19"/>
        <v>266076</v>
      </c>
      <c r="D56" s="24">
        <f t="shared" si="19"/>
        <v>257303</v>
      </c>
      <c r="E56" s="26">
        <f t="shared" si="17"/>
        <v>518956</v>
      </c>
      <c r="F56" s="26">
        <v>263527</v>
      </c>
      <c r="G56" s="26">
        <v>255429</v>
      </c>
      <c r="H56" s="24">
        <f t="shared" si="18"/>
        <v>4423</v>
      </c>
      <c r="I56" s="24">
        <v>2549</v>
      </c>
      <c r="J56" s="24">
        <v>1874</v>
      </c>
      <c r="K56" s="25">
        <v>203011</v>
      </c>
      <c r="L56" s="50">
        <v>2.56</v>
      </c>
    </row>
    <row r="57" spans="1:12" ht="24.75" customHeight="1">
      <c r="A57" s="46" t="s">
        <v>51</v>
      </c>
      <c r="B57" s="24">
        <f t="shared" si="20"/>
        <v>523426</v>
      </c>
      <c r="C57" s="24">
        <f aca="true" t="shared" si="21" ref="C57:D59">F57+I57</f>
        <v>266000</v>
      </c>
      <c r="D57" s="24">
        <f t="shared" si="21"/>
        <v>257426</v>
      </c>
      <c r="E57" s="26">
        <f t="shared" si="17"/>
        <v>518983</v>
      </c>
      <c r="F57" s="26">
        <v>263438</v>
      </c>
      <c r="G57" s="26">
        <v>255545</v>
      </c>
      <c r="H57" s="24">
        <f t="shared" si="18"/>
        <v>4443</v>
      </c>
      <c r="I57" s="24">
        <v>2562</v>
      </c>
      <c r="J57" s="24">
        <v>1881</v>
      </c>
      <c r="K57" s="25">
        <v>203199</v>
      </c>
      <c r="L57" s="50">
        <v>2.55</v>
      </c>
    </row>
    <row r="58" spans="1:12" ht="24.75" customHeight="1">
      <c r="A58" s="46" t="s">
        <v>52</v>
      </c>
      <c r="B58" s="24">
        <f t="shared" si="20"/>
        <v>523488</v>
      </c>
      <c r="C58" s="24">
        <f t="shared" si="21"/>
        <v>265991</v>
      </c>
      <c r="D58" s="24">
        <f t="shared" si="21"/>
        <v>257497</v>
      </c>
      <c r="E58" s="26">
        <f aca="true" t="shared" si="22" ref="E58:E63">F58+G58</f>
        <v>518975</v>
      </c>
      <c r="F58" s="26">
        <v>263365</v>
      </c>
      <c r="G58" s="26">
        <v>255610</v>
      </c>
      <c r="H58" s="24">
        <f aca="true" t="shared" si="23" ref="H58:H63">I58+J58</f>
        <v>4513</v>
      </c>
      <c r="I58" s="24">
        <v>2626</v>
      </c>
      <c r="J58" s="24">
        <v>1887</v>
      </c>
      <c r="K58" s="25">
        <v>203490</v>
      </c>
      <c r="L58" s="50">
        <v>2.55</v>
      </c>
    </row>
    <row r="59" spans="1:12" ht="24.75" customHeight="1">
      <c r="A59" s="46" t="s">
        <v>53</v>
      </c>
      <c r="B59" s="24">
        <f t="shared" si="20"/>
        <v>523424</v>
      </c>
      <c r="C59" s="24">
        <f t="shared" si="21"/>
        <v>265960</v>
      </c>
      <c r="D59" s="24">
        <f t="shared" si="21"/>
        <v>257464</v>
      </c>
      <c r="E59" s="26">
        <f t="shared" si="22"/>
        <v>518903</v>
      </c>
      <c r="F59" s="26">
        <v>263320</v>
      </c>
      <c r="G59" s="26">
        <v>255583</v>
      </c>
      <c r="H59" s="24">
        <f t="shared" si="23"/>
        <v>4521</v>
      </c>
      <c r="I59" s="24">
        <v>2640</v>
      </c>
      <c r="J59" s="24">
        <v>1881</v>
      </c>
      <c r="K59" s="25">
        <v>203704</v>
      </c>
      <c r="L59" s="50">
        <v>2.55</v>
      </c>
    </row>
    <row r="60" spans="1:12" ht="24.75" customHeight="1">
      <c r="A60" s="46" t="s">
        <v>54</v>
      </c>
      <c r="B60" s="24">
        <f t="shared" si="20"/>
        <v>523807</v>
      </c>
      <c r="C60" s="24">
        <f aca="true" t="shared" si="24" ref="C60:D62">F60+I60</f>
        <v>266152</v>
      </c>
      <c r="D60" s="24">
        <f t="shared" si="24"/>
        <v>257655</v>
      </c>
      <c r="E60" s="26">
        <f t="shared" si="22"/>
        <v>519210</v>
      </c>
      <c r="F60" s="26">
        <v>263477</v>
      </c>
      <c r="G60" s="26">
        <v>255733</v>
      </c>
      <c r="H60" s="24">
        <f t="shared" si="23"/>
        <v>4597</v>
      </c>
      <c r="I60" s="24">
        <v>2675</v>
      </c>
      <c r="J60" s="24">
        <v>1922</v>
      </c>
      <c r="K60" s="25">
        <v>204004</v>
      </c>
      <c r="L60" s="50">
        <v>2.55</v>
      </c>
    </row>
    <row r="61" spans="1:12" ht="24.75" customHeight="1">
      <c r="A61" s="46" t="s">
        <v>55</v>
      </c>
      <c r="B61" s="24">
        <f t="shared" si="20"/>
        <v>523800</v>
      </c>
      <c r="C61" s="24">
        <f t="shared" si="24"/>
        <v>266069</v>
      </c>
      <c r="D61" s="24">
        <f t="shared" si="24"/>
        <v>257731</v>
      </c>
      <c r="E61" s="26">
        <f t="shared" si="22"/>
        <v>519158</v>
      </c>
      <c r="F61" s="26">
        <v>263356</v>
      </c>
      <c r="G61" s="26">
        <v>255802</v>
      </c>
      <c r="H61" s="24">
        <f t="shared" si="23"/>
        <v>4642</v>
      </c>
      <c r="I61" s="24">
        <v>2713</v>
      </c>
      <c r="J61" s="24">
        <v>1929</v>
      </c>
      <c r="K61" s="25">
        <v>204069</v>
      </c>
      <c r="L61" s="50">
        <v>2.54</v>
      </c>
    </row>
    <row r="62" spans="1:12" ht="24.75" customHeight="1">
      <c r="A62" s="47" t="s">
        <v>26</v>
      </c>
      <c r="B62" s="22">
        <f>C62+D62</f>
        <v>523891</v>
      </c>
      <c r="C62" s="22">
        <f t="shared" si="24"/>
        <v>266046</v>
      </c>
      <c r="D62" s="22">
        <f t="shared" si="24"/>
        <v>257845</v>
      </c>
      <c r="E62" s="27">
        <f t="shared" si="22"/>
        <v>519249</v>
      </c>
      <c r="F62" s="27">
        <v>263348</v>
      </c>
      <c r="G62" s="27">
        <v>255901</v>
      </c>
      <c r="H62" s="22">
        <f t="shared" si="23"/>
        <v>4642</v>
      </c>
      <c r="I62" s="22">
        <v>2698</v>
      </c>
      <c r="J62" s="22">
        <v>1944</v>
      </c>
      <c r="K62" s="23">
        <v>204344</v>
      </c>
      <c r="L62" s="49">
        <v>2.54</v>
      </c>
    </row>
    <row r="63" spans="1:12" ht="24.75" customHeight="1">
      <c r="A63" s="47" t="s">
        <v>27</v>
      </c>
      <c r="B63" s="22">
        <f>C63+D63</f>
        <v>524187</v>
      </c>
      <c r="C63" s="22">
        <f aca="true" t="shared" si="25" ref="C63:D65">F63+I63</f>
        <v>266148</v>
      </c>
      <c r="D63" s="22">
        <f t="shared" si="25"/>
        <v>258039</v>
      </c>
      <c r="E63" s="27">
        <f t="shared" si="22"/>
        <v>519524</v>
      </c>
      <c r="F63" s="27">
        <v>263449</v>
      </c>
      <c r="G63" s="27">
        <v>256075</v>
      </c>
      <c r="H63" s="22">
        <f t="shared" si="23"/>
        <v>4663</v>
      </c>
      <c r="I63" s="22">
        <v>2699</v>
      </c>
      <c r="J63" s="22">
        <v>1964</v>
      </c>
      <c r="K63" s="23">
        <v>204628</v>
      </c>
      <c r="L63" s="49">
        <v>2.54</v>
      </c>
    </row>
    <row r="64" spans="1:12" ht="24.75" customHeight="1">
      <c r="A64" s="51" t="s">
        <v>28</v>
      </c>
      <c r="B64" s="28">
        <f>C64+D64</f>
        <v>524093</v>
      </c>
      <c r="C64" s="28">
        <f t="shared" si="25"/>
        <v>266136</v>
      </c>
      <c r="D64" s="28">
        <f t="shared" si="25"/>
        <v>257957</v>
      </c>
      <c r="E64" s="29">
        <f>F64+G64</f>
        <v>519467</v>
      </c>
      <c r="F64" s="29">
        <v>263461</v>
      </c>
      <c r="G64" s="29">
        <v>256006</v>
      </c>
      <c r="H64" s="28">
        <f>I64+J64</f>
        <v>4626</v>
      </c>
      <c r="I64" s="28">
        <v>2675</v>
      </c>
      <c r="J64" s="28">
        <v>1951</v>
      </c>
      <c r="K64" s="30">
        <v>204857</v>
      </c>
      <c r="L64" s="52">
        <v>2.54</v>
      </c>
    </row>
    <row r="65" spans="1:12" ht="24.75" customHeight="1">
      <c r="A65" s="51" t="s">
        <v>17</v>
      </c>
      <c r="B65" s="28">
        <f>C65+D65</f>
        <v>524220</v>
      </c>
      <c r="C65" s="28">
        <f t="shared" si="25"/>
        <v>266210</v>
      </c>
      <c r="D65" s="28">
        <f t="shared" si="25"/>
        <v>258010</v>
      </c>
      <c r="E65" s="29">
        <v>519603</v>
      </c>
      <c r="F65" s="29">
        <v>263533</v>
      </c>
      <c r="G65" s="29">
        <v>256070</v>
      </c>
      <c r="H65" s="28">
        <f>I65+J65</f>
        <v>4617</v>
      </c>
      <c r="I65" s="28">
        <v>2677</v>
      </c>
      <c r="J65" s="28">
        <v>1940</v>
      </c>
      <c r="K65" s="30">
        <v>205026</v>
      </c>
      <c r="L65" s="52">
        <v>2.53</v>
      </c>
    </row>
    <row r="66" spans="1:12" ht="24.75" customHeight="1">
      <c r="A66" s="47" t="s">
        <v>13</v>
      </c>
      <c r="B66" s="22">
        <v>524121</v>
      </c>
      <c r="C66" s="22">
        <v>266270</v>
      </c>
      <c r="D66" s="22">
        <v>257851</v>
      </c>
      <c r="E66" s="27">
        <v>519348</v>
      </c>
      <c r="F66" s="27">
        <v>263460</v>
      </c>
      <c r="G66" s="27">
        <v>255888</v>
      </c>
      <c r="H66" s="22">
        <v>4773</v>
      </c>
      <c r="I66" s="22">
        <v>2810</v>
      </c>
      <c r="J66" s="22">
        <v>1963</v>
      </c>
      <c r="K66" s="23">
        <v>205303</v>
      </c>
      <c r="L66" s="49">
        <v>2.53</v>
      </c>
    </row>
    <row r="67" spans="1:12" ht="24.75" customHeight="1">
      <c r="A67" s="47" t="s">
        <v>14</v>
      </c>
      <c r="B67" s="22">
        <v>523998</v>
      </c>
      <c r="C67" s="22">
        <v>266170</v>
      </c>
      <c r="D67" s="22">
        <v>257828</v>
      </c>
      <c r="E67" s="27">
        <v>519193</v>
      </c>
      <c r="F67" s="27">
        <v>263346</v>
      </c>
      <c r="G67" s="27">
        <v>255847</v>
      </c>
      <c r="H67" s="22">
        <v>4805</v>
      </c>
      <c r="I67" s="22">
        <v>2824</v>
      </c>
      <c r="J67" s="22">
        <v>1981</v>
      </c>
      <c r="K67" s="23">
        <v>205545</v>
      </c>
      <c r="L67" s="49">
        <v>2.53</v>
      </c>
    </row>
    <row r="68" spans="1:12" ht="24.75" customHeight="1">
      <c r="A68" s="47" t="s">
        <v>29</v>
      </c>
      <c r="B68" s="22">
        <v>523883</v>
      </c>
      <c r="C68" s="22">
        <v>266045</v>
      </c>
      <c r="D68" s="22">
        <v>257838</v>
      </c>
      <c r="E68" s="27">
        <v>519111</v>
      </c>
      <c r="F68" s="27">
        <v>263252</v>
      </c>
      <c r="G68" s="27">
        <v>255859</v>
      </c>
      <c r="H68" s="22">
        <v>4772</v>
      </c>
      <c r="I68" s="22">
        <v>2793</v>
      </c>
      <c r="J68" s="22">
        <v>1979</v>
      </c>
      <c r="K68" s="23">
        <v>205708</v>
      </c>
      <c r="L68" s="49">
        <v>2.52</v>
      </c>
    </row>
    <row r="69" spans="1:12" ht="24.75" customHeight="1">
      <c r="A69" s="53">
        <v>2014.05</v>
      </c>
      <c r="B69" s="22">
        <v>523691</v>
      </c>
      <c r="C69" s="22">
        <v>265815</v>
      </c>
      <c r="D69" s="22">
        <v>257876</v>
      </c>
      <c r="E69" s="27">
        <v>518896</v>
      </c>
      <c r="F69" s="27">
        <v>263021</v>
      </c>
      <c r="G69" s="27">
        <v>255875</v>
      </c>
      <c r="H69" s="22">
        <v>4795</v>
      </c>
      <c r="I69" s="22">
        <v>2794</v>
      </c>
      <c r="J69" s="22">
        <v>2001</v>
      </c>
      <c r="K69" s="23">
        <v>205831</v>
      </c>
      <c r="L69" s="49">
        <v>2.52</v>
      </c>
    </row>
    <row r="70" spans="1:12" ht="24.75" customHeight="1">
      <c r="A70" s="53">
        <v>2014.06</v>
      </c>
      <c r="B70" s="22">
        <v>523661</v>
      </c>
      <c r="C70" s="22">
        <v>265760</v>
      </c>
      <c r="D70" s="22">
        <v>257901</v>
      </c>
      <c r="E70" s="27">
        <v>518865</v>
      </c>
      <c r="F70" s="27">
        <v>262954</v>
      </c>
      <c r="G70" s="27">
        <v>255911</v>
      </c>
      <c r="H70" s="22">
        <v>4796</v>
      </c>
      <c r="I70" s="22">
        <v>2806</v>
      </c>
      <c r="J70" s="22">
        <v>1990</v>
      </c>
      <c r="K70" s="23">
        <v>206120</v>
      </c>
      <c r="L70" s="49">
        <v>2.52</v>
      </c>
    </row>
    <row r="71" spans="1:12" ht="24.75" customHeight="1">
      <c r="A71" s="53">
        <v>2014.07</v>
      </c>
      <c r="B71" s="22">
        <v>523825</v>
      </c>
      <c r="C71" s="22">
        <v>265819</v>
      </c>
      <c r="D71" s="22">
        <v>258006</v>
      </c>
      <c r="E71" s="27">
        <v>518980</v>
      </c>
      <c r="F71" s="27">
        <v>262953</v>
      </c>
      <c r="G71" s="27">
        <v>256027</v>
      </c>
      <c r="H71" s="22">
        <v>4845</v>
      </c>
      <c r="I71" s="22">
        <v>2866</v>
      </c>
      <c r="J71" s="22">
        <v>1979</v>
      </c>
      <c r="K71" s="23">
        <v>206388</v>
      </c>
      <c r="L71" s="49">
        <v>2.51</v>
      </c>
    </row>
    <row r="72" spans="1:12" ht="24.75" customHeight="1">
      <c r="A72" s="53">
        <v>2014.08</v>
      </c>
      <c r="B72" s="22">
        <v>523990</v>
      </c>
      <c r="C72" s="22">
        <v>265907</v>
      </c>
      <c r="D72" s="22">
        <v>258083</v>
      </c>
      <c r="E72" s="27">
        <v>519031</v>
      </c>
      <c r="F72" s="27">
        <v>262954</v>
      </c>
      <c r="G72" s="27">
        <v>256077</v>
      </c>
      <c r="H72" s="22">
        <v>4959</v>
      </c>
      <c r="I72" s="22">
        <v>2953</v>
      </c>
      <c r="J72" s="22">
        <v>2006</v>
      </c>
      <c r="K72" s="23">
        <v>206586</v>
      </c>
      <c r="L72" s="49">
        <v>2.51</v>
      </c>
    </row>
    <row r="73" spans="1:12" ht="24.75" customHeight="1">
      <c r="A73" s="53">
        <v>2014.09</v>
      </c>
      <c r="B73" s="22">
        <v>523831</v>
      </c>
      <c r="C73" s="22">
        <v>265758</v>
      </c>
      <c r="D73" s="22">
        <v>258073</v>
      </c>
      <c r="E73" s="27">
        <v>518837</v>
      </c>
      <c r="F73" s="27">
        <v>262796</v>
      </c>
      <c r="G73" s="27">
        <v>256041</v>
      </c>
      <c r="H73" s="22">
        <v>4994</v>
      </c>
      <c r="I73" s="22">
        <v>2962</v>
      </c>
      <c r="J73" s="22">
        <v>2032</v>
      </c>
      <c r="K73" s="23">
        <v>206756</v>
      </c>
      <c r="L73" s="49">
        <v>2.51</v>
      </c>
    </row>
    <row r="74" spans="1:12" ht="24.75" customHeight="1">
      <c r="A74" s="47" t="s">
        <v>56</v>
      </c>
      <c r="B74" s="22">
        <v>523825</v>
      </c>
      <c r="C74" s="22">
        <v>265738</v>
      </c>
      <c r="D74" s="22">
        <v>258087</v>
      </c>
      <c r="E74" s="27">
        <v>518876</v>
      </c>
      <c r="F74" s="27">
        <v>262812</v>
      </c>
      <c r="G74" s="27">
        <v>256064</v>
      </c>
      <c r="H74" s="22">
        <v>4949</v>
      </c>
      <c r="I74" s="22">
        <v>2926</v>
      </c>
      <c r="J74" s="22">
        <v>2023</v>
      </c>
      <c r="K74" s="23">
        <v>207040</v>
      </c>
      <c r="L74" s="49">
        <v>2.51</v>
      </c>
    </row>
    <row r="75" spans="1:12" ht="24.75" customHeight="1">
      <c r="A75" s="47" t="s">
        <v>57</v>
      </c>
      <c r="B75" s="22">
        <v>523958</v>
      </c>
      <c r="C75" s="22">
        <v>265859</v>
      </c>
      <c r="D75" s="22">
        <v>258099</v>
      </c>
      <c r="E75" s="27">
        <v>518997</v>
      </c>
      <c r="F75" s="27">
        <v>262922</v>
      </c>
      <c r="G75" s="27">
        <v>256075</v>
      </c>
      <c r="H75" s="22">
        <v>4961</v>
      </c>
      <c r="I75" s="22">
        <v>2937</v>
      </c>
      <c r="J75" s="22">
        <v>2024</v>
      </c>
      <c r="K75" s="23">
        <v>207188</v>
      </c>
      <c r="L75" s="49">
        <v>2.5</v>
      </c>
    </row>
    <row r="76" spans="1:12" ht="24.75" customHeight="1">
      <c r="A76" s="47" t="s">
        <v>58</v>
      </c>
      <c r="B76" s="22">
        <v>524276</v>
      </c>
      <c r="C76" s="22">
        <v>265990</v>
      </c>
      <c r="D76" s="22">
        <v>258286</v>
      </c>
      <c r="E76" s="27">
        <v>519368</v>
      </c>
      <c r="F76" s="27">
        <v>263070</v>
      </c>
      <c r="G76" s="27">
        <v>256298</v>
      </c>
      <c r="H76" s="22">
        <v>4908</v>
      </c>
      <c r="I76" s="22">
        <v>2920</v>
      </c>
      <c r="J76" s="22">
        <v>1988</v>
      </c>
      <c r="K76" s="23">
        <v>207515</v>
      </c>
      <c r="L76" s="49">
        <v>2.5</v>
      </c>
    </row>
    <row r="77" spans="1:12" ht="24.75" customHeight="1">
      <c r="A77" s="47" t="s">
        <v>59</v>
      </c>
      <c r="B77" s="22">
        <v>523654</v>
      </c>
      <c r="C77" s="22">
        <v>265720</v>
      </c>
      <c r="D77" s="22">
        <v>257934</v>
      </c>
      <c r="E77" s="27">
        <v>518709</v>
      </c>
      <c r="F77" s="27">
        <v>262766</v>
      </c>
      <c r="G77" s="27">
        <v>255943</v>
      </c>
      <c r="H77" s="22">
        <v>4945</v>
      </c>
      <c r="I77" s="22">
        <v>2954</v>
      </c>
      <c r="J77" s="22">
        <v>1991</v>
      </c>
      <c r="K77" s="23">
        <v>207420</v>
      </c>
      <c r="L77" s="49">
        <v>2.5</v>
      </c>
    </row>
    <row r="78" spans="1:12" ht="24.75" customHeight="1">
      <c r="A78" s="47" t="s">
        <v>60</v>
      </c>
      <c r="B78" s="22">
        <v>523280</v>
      </c>
      <c r="C78" s="22">
        <v>265521</v>
      </c>
      <c r="D78" s="22">
        <v>257759</v>
      </c>
      <c r="E78" s="27">
        <v>518330</v>
      </c>
      <c r="F78" s="27">
        <v>262565</v>
      </c>
      <c r="G78" s="27">
        <v>255765</v>
      </c>
      <c r="H78" s="22">
        <v>4950</v>
      </c>
      <c r="I78" s="22">
        <v>2956</v>
      </c>
      <c r="J78" s="22">
        <v>1994</v>
      </c>
      <c r="K78" s="23">
        <v>207627</v>
      </c>
      <c r="L78" s="49">
        <v>2.5</v>
      </c>
    </row>
    <row r="79" spans="1:12" ht="24.75" customHeight="1">
      <c r="A79" s="47" t="s">
        <v>61</v>
      </c>
      <c r="B79" s="22">
        <v>523141</v>
      </c>
      <c r="C79" s="22">
        <v>265345</v>
      </c>
      <c r="D79" s="22">
        <v>257796</v>
      </c>
      <c r="E79" s="27">
        <v>518179</v>
      </c>
      <c r="F79" s="27">
        <v>262386</v>
      </c>
      <c r="G79" s="27">
        <v>255793</v>
      </c>
      <c r="H79" s="22">
        <v>4962</v>
      </c>
      <c r="I79" s="22">
        <v>2959</v>
      </c>
      <c r="J79" s="22">
        <v>2003</v>
      </c>
      <c r="K79" s="23">
        <v>207799</v>
      </c>
      <c r="L79" s="49">
        <v>2.49</v>
      </c>
    </row>
    <row r="80" spans="1:12" ht="24.75" customHeight="1">
      <c r="A80" s="47" t="s">
        <v>62</v>
      </c>
      <c r="B80" s="22">
        <v>522874</v>
      </c>
      <c r="C80" s="22">
        <v>265179</v>
      </c>
      <c r="D80" s="22">
        <v>257695</v>
      </c>
      <c r="E80" s="27">
        <v>517974</v>
      </c>
      <c r="F80" s="27">
        <v>262264</v>
      </c>
      <c r="G80" s="27">
        <v>255710</v>
      </c>
      <c r="H80" s="22">
        <v>4900</v>
      </c>
      <c r="I80" s="22">
        <v>2915</v>
      </c>
      <c r="J80" s="22">
        <v>1985</v>
      </c>
      <c r="K80" s="23">
        <v>207977</v>
      </c>
      <c r="L80" s="49">
        <v>2.49</v>
      </c>
    </row>
    <row r="81" spans="1:12" ht="27.75" customHeight="1">
      <c r="A81" s="47" t="s">
        <v>63</v>
      </c>
      <c r="B81" s="22">
        <v>523114</v>
      </c>
      <c r="C81" s="22">
        <v>265332</v>
      </c>
      <c r="D81" s="22">
        <v>257782</v>
      </c>
      <c r="E81" s="27">
        <v>518186</v>
      </c>
      <c r="F81" s="27">
        <v>262401</v>
      </c>
      <c r="G81" s="27">
        <v>255785</v>
      </c>
      <c r="H81" s="22">
        <v>4928</v>
      </c>
      <c r="I81" s="22">
        <v>2931</v>
      </c>
      <c r="J81" s="22">
        <v>1997</v>
      </c>
      <c r="K81" s="23">
        <v>208274</v>
      </c>
      <c r="L81" s="49">
        <v>2.49</v>
      </c>
    </row>
    <row r="82" spans="1:12" ht="30.75" customHeight="1">
      <c r="A82" s="47" t="s">
        <v>64</v>
      </c>
      <c r="B82" s="22">
        <v>522880</v>
      </c>
      <c r="C82" s="22">
        <v>265197</v>
      </c>
      <c r="D82" s="22">
        <v>257677</v>
      </c>
      <c r="E82" s="27">
        <v>517904</v>
      </c>
      <c r="F82" s="27">
        <v>262235</v>
      </c>
      <c r="G82" s="27">
        <v>255669</v>
      </c>
      <c r="H82" s="22">
        <v>4976</v>
      </c>
      <c r="I82" s="22">
        <v>2962</v>
      </c>
      <c r="J82" s="22">
        <v>2014</v>
      </c>
      <c r="K82" s="23">
        <v>208397</v>
      </c>
      <c r="L82" s="49">
        <v>2.49</v>
      </c>
    </row>
    <row r="83" spans="1:12" ht="30.75" customHeight="1">
      <c r="A83" s="47" t="s">
        <v>65</v>
      </c>
      <c r="B83" s="22">
        <v>522955</v>
      </c>
      <c r="C83" s="22">
        <v>265204</v>
      </c>
      <c r="D83" s="22">
        <v>257751</v>
      </c>
      <c r="E83" s="27">
        <v>517951</v>
      </c>
      <c r="F83" s="27">
        <v>262216</v>
      </c>
      <c r="G83" s="27">
        <v>255735</v>
      </c>
      <c r="H83" s="22">
        <v>5004</v>
      </c>
      <c r="I83" s="22">
        <v>2988</v>
      </c>
      <c r="J83" s="22">
        <v>2016</v>
      </c>
      <c r="K83" s="23">
        <v>208724</v>
      </c>
      <c r="L83" s="49">
        <v>2.48</v>
      </c>
    </row>
    <row r="84" spans="1:12" ht="30.75" customHeight="1">
      <c r="A84" s="47" t="s">
        <v>66</v>
      </c>
      <c r="B84" s="31">
        <v>523021</v>
      </c>
      <c r="C84" s="31">
        <v>265217</v>
      </c>
      <c r="D84" s="31">
        <v>257804</v>
      </c>
      <c r="E84" s="27">
        <v>517966</v>
      </c>
      <c r="F84" s="27">
        <v>262221</v>
      </c>
      <c r="G84" s="27">
        <v>255745</v>
      </c>
      <c r="H84" s="31">
        <v>5055</v>
      </c>
      <c r="I84" s="31">
        <v>2996</v>
      </c>
      <c r="J84" s="31">
        <v>2059</v>
      </c>
      <c r="K84" s="31">
        <v>208875</v>
      </c>
      <c r="L84" s="49">
        <v>2.48</v>
      </c>
    </row>
    <row r="85" spans="1:14" ht="31.5" customHeight="1">
      <c r="A85" s="47" t="s">
        <v>67</v>
      </c>
      <c r="B85" s="31">
        <v>523211</v>
      </c>
      <c r="C85" s="31">
        <v>265301</v>
      </c>
      <c r="D85" s="31">
        <v>257910</v>
      </c>
      <c r="E85" s="27">
        <v>518077</v>
      </c>
      <c r="F85" s="27">
        <v>262240</v>
      </c>
      <c r="G85" s="27">
        <v>255837</v>
      </c>
      <c r="H85" s="31">
        <v>5134</v>
      </c>
      <c r="I85" s="31">
        <v>3061</v>
      </c>
      <c r="J85" s="31">
        <v>2073</v>
      </c>
      <c r="K85" s="31">
        <v>209234</v>
      </c>
      <c r="L85" s="49">
        <v>2.48</v>
      </c>
      <c r="N85" s="56"/>
    </row>
    <row r="86" spans="1:12" ht="31.5" customHeight="1">
      <c r="A86" s="47" t="s">
        <v>68</v>
      </c>
      <c r="B86" s="31">
        <v>523580</v>
      </c>
      <c r="C86" s="31">
        <v>265419</v>
      </c>
      <c r="D86" s="31">
        <v>258161</v>
      </c>
      <c r="E86" s="27">
        <v>518444</v>
      </c>
      <c r="F86" s="27">
        <v>262364</v>
      </c>
      <c r="G86" s="27">
        <v>256080</v>
      </c>
      <c r="H86" s="31">
        <v>5136</v>
      </c>
      <c r="I86" s="31">
        <v>3055</v>
      </c>
      <c r="J86" s="31">
        <v>2081</v>
      </c>
      <c r="K86" s="31">
        <v>209601</v>
      </c>
      <c r="L86" s="49">
        <v>2.47</v>
      </c>
    </row>
    <row r="87" spans="1:14" ht="31.5" customHeight="1">
      <c r="A87" s="47" t="s">
        <v>69</v>
      </c>
      <c r="B87" s="31">
        <v>525278</v>
      </c>
      <c r="C87" s="31">
        <v>266161</v>
      </c>
      <c r="D87" s="31">
        <v>259117</v>
      </c>
      <c r="E87" s="27">
        <v>520160</v>
      </c>
      <c r="F87" s="27">
        <v>263130</v>
      </c>
      <c r="G87" s="27">
        <v>257030</v>
      </c>
      <c r="H87" s="31">
        <v>5118</v>
      </c>
      <c r="I87" s="31">
        <v>3031</v>
      </c>
      <c r="J87" s="31">
        <v>2087</v>
      </c>
      <c r="K87" s="31">
        <v>210595</v>
      </c>
      <c r="L87" s="49">
        <v>2.47</v>
      </c>
      <c r="N87" s="13"/>
    </row>
    <row r="88" spans="1:14" ht="31.5" customHeight="1">
      <c r="A88" s="47" t="s">
        <v>70</v>
      </c>
      <c r="B88" s="31">
        <v>524634</v>
      </c>
      <c r="C88" s="31">
        <v>265923</v>
      </c>
      <c r="D88" s="31">
        <v>258711</v>
      </c>
      <c r="E88" s="32">
        <v>519584</v>
      </c>
      <c r="F88" s="32">
        <v>262814</v>
      </c>
      <c r="G88" s="32">
        <v>256770</v>
      </c>
      <c r="H88" s="31">
        <v>5050</v>
      </c>
      <c r="I88" s="31">
        <v>3109</v>
      </c>
      <c r="J88" s="31">
        <v>1941</v>
      </c>
      <c r="K88" s="32">
        <v>210690</v>
      </c>
      <c r="L88" s="54">
        <v>2.46610660211685</v>
      </c>
      <c r="N88" s="16"/>
    </row>
    <row r="89" spans="1:14" ht="31.5" customHeight="1">
      <c r="A89" s="47" t="s">
        <v>71</v>
      </c>
      <c r="B89" s="31">
        <v>524271</v>
      </c>
      <c r="C89" s="31">
        <v>265611</v>
      </c>
      <c r="D89" s="31">
        <v>258660</v>
      </c>
      <c r="E89" s="32">
        <v>519244</v>
      </c>
      <c r="F89" s="32">
        <v>262630</v>
      </c>
      <c r="G89" s="32">
        <v>256614</v>
      </c>
      <c r="H89" s="31">
        <v>5027</v>
      </c>
      <c r="I89" s="31">
        <v>2981</v>
      </c>
      <c r="J89" s="31">
        <v>2046</v>
      </c>
      <c r="K89" s="32">
        <v>210798</v>
      </c>
      <c r="L89" s="54">
        <v>2.46</v>
      </c>
      <c r="N89" s="61"/>
    </row>
    <row r="90" spans="1:14" ht="31.5" customHeight="1">
      <c r="A90" s="47" t="s">
        <v>72</v>
      </c>
      <c r="B90" s="31">
        <v>523910</v>
      </c>
      <c r="C90" s="31">
        <v>265406</v>
      </c>
      <c r="D90" s="31">
        <v>258504</v>
      </c>
      <c r="E90" s="32">
        <v>518902</v>
      </c>
      <c r="F90" s="32">
        <v>262440</v>
      </c>
      <c r="G90" s="32">
        <v>256462</v>
      </c>
      <c r="H90" s="31">
        <v>5008</v>
      </c>
      <c r="I90" s="31">
        <v>2966</v>
      </c>
      <c r="J90" s="31">
        <v>2042</v>
      </c>
      <c r="K90" s="32">
        <v>211035</v>
      </c>
      <c r="L90" s="54">
        <v>2.45884331982846</v>
      </c>
      <c r="N90" s="61"/>
    </row>
    <row r="91" spans="1:14" ht="31.5" customHeight="1">
      <c r="A91" s="47" t="s">
        <v>73</v>
      </c>
      <c r="B91" s="31">
        <v>523429</v>
      </c>
      <c r="C91" s="31">
        <v>265172</v>
      </c>
      <c r="D91" s="31">
        <v>258257</v>
      </c>
      <c r="E91" s="32">
        <v>518393</v>
      </c>
      <c r="F91" s="32">
        <v>262209</v>
      </c>
      <c r="G91" s="32">
        <v>256184</v>
      </c>
      <c r="H91" s="31">
        <v>5036</v>
      </c>
      <c r="I91" s="31">
        <v>2963</v>
      </c>
      <c r="J91" s="31">
        <v>2073</v>
      </c>
      <c r="K91" s="32">
        <v>211156</v>
      </c>
      <c r="L91" s="54">
        <v>2.45502377389229</v>
      </c>
      <c r="N91" s="61"/>
    </row>
    <row r="92" spans="1:14" ht="31.5" customHeight="1">
      <c r="A92" s="47" t="s">
        <v>74</v>
      </c>
      <c r="B92" s="31">
        <f>SUM(C92:D92)</f>
        <v>523227</v>
      </c>
      <c r="C92" s="31">
        <f aca="true" t="shared" si="26" ref="C92:D94">SUM(F92,I92)</f>
        <v>264951</v>
      </c>
      <c r="D92" s="31">
        <f t="shared" si="26"/>
        <v>258276</v>
      </c>
      <c r="E92" s="32">
        <v>518152</v>
      </c>
      <c r="F92" s="32">
        <v>261973</v>
      </c>
      <c r="G92" s="32">
        <v>256179</v>
      </c>
      <c r="H92" s="31">
        <v>5075</v>
      </c>
      <c r="I92" s="31">
        <v>2978</v>
      </c>
      <c r="J92" s="31">
        <v>2097</v>
      </c>
      <c r="K92" s="32">
        <v>211237</v>
      </c>
      <c r="L92" s="54">
        <v>2.45294148278947</v>
      </c>
      <c r="M92" s="16"/>
      <c r="N92" s="61"/>
    </row>
    <row r="93" spans="1:14" ht="31.5" customHeight="1">
      <c r="A93" s="47" t="s">
        <v>75</v>
      </c>
      <c r="B93" s="31">
        <f>SUM(C93:D93)</f>
        <v>523036</v>
      </c>
      <c r="C93" s="31">
        <f t="shared" si="26"/>
        <v>264882</v>
      </c>
      <c r="D93" s="31">
        <f t="shared" si="26"/>
        <v>258154</v>
      </c>
      <c r="E93" s="32">
        <f>F93+G93</f>
        <v>517990</v>
      </c>
      <c r="F93" s="32">
        <v>261918</v>
      </c>
      <c r="G93" s="32">
        <v>256072</v>
      </c>
      <c r="H93" s="31">
        <f>I93+J93</f>
        <v>5046</v>
      </c>
      <c r="I93" s="31">
        <v>2964</v>
      </c>
      <c r="J93" s="31">
        <v>2082</v>
      </c>
      <c r="K93" s="32">
        <v>211417</v>
      </c>
      <c r="L93" s="54">
        <v>2.45</v>
      </c>
      <c r="N93" s="61"/>
    </row>
    <row r="94" spans="1:14" ht="31.5" customHeight="1">
      <c r="A94" s="57" t="s">
        <v>86</v>
      </c>
      <c r="B94" s="58">
        <f>SUM(C94:D94)</f>
        <v>523084</v>
      </c>
      <c r="C94" s="58">
        <f t="shared" si="26"/>
        <v>264901</v>
      </c>
      <c r="D94" s="58">
        <f t="shared" si="26"/>
        <v>258183</v>
      </c>
      <c r="E94" s="59">
        <f>F94+G94</f>
        <v>518047</v>
      </c>
      <c r="F94" s="59">
        <v>261907</v>
      </c>
      <c r="G94" s="59">
        <v>256140</v>
      </c>
      <c r="H94" s="58">
        <f>I94+J94</f>
        <v>5037</v>
      </c>
      <c r="I94" s="58">
        <v>2994</v>
      </c>
      <c r="J94" s="58">
        <v>2043</v>
      </c>
      <c r="K94" s="59">
        <v>211492</v>
      </c>
      <c r="L94" s="60">
        <f>E94/K94</f>
        <v>2.449487451061979</v>
      </c>
      <c r="N94" s="61"/>
    </row>
  </sheetData>
  <sheetProtection/>
  <mergeCells count="9">
    <mergeCell ref="A4:L4"/>
    <mergeCell ref="A1:L1"/>
    <mergeCell ref="A5:A6"/>
    <mergeCell ref="A2:L2"/>
    <mergeCell ref="K5:K6"/>
    <mergeCell ref="L5:L6"/>
    <mergeCell ref="B5:D5"/>
    <mergeCell ref="E5:G5"/>
    <mergeCell ref="H5:J5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6:A28 A38:A40 A50:A52 A62:A6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2016-02-10T23:55:35Z</cp:lastPrinted>
  <dcterms:created xsi:type="dcterms:W3CDTF">2006-01-11T04:57:54Z</dcterms:created>
  <dcterms:modified xsi:type="dcterms:W3CDTF">2016-07-12T04:59:15Z</dcterms:modified>
  <cp:category/>
  <cp:version/>
  <cp:contentType/>
  <cp:contentStatus/>
</cp:coreProperties>
</file>