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5005" windowHeight="11625" activeTab="0"/>
  </bookViews>
  <sheets>
    <sheet name="2016년" sheetId="1" r:id="rId1"/>
    <sheet name="Sheet1" sheetId="2" r:id="rId2"/>
  </sheets>
  <definedNames>
    <definedName name="_xlnm._FilterDatabase" localSheetId="0" hidden="1">'2016년'!$A$4:$M$70</definedName>
    <definedName name="_xlnm.Print_Titles" localSheetId="0">'2016년'!$4:$4</definedName>
  </definedNames>
  <calcPr calcId="145621"/>
</workbook>
</file>

<file path=xl/sharedStrings.xml><?xml version="1.0" encoding="utf-8"?>
<sst xmlns="http://schemas.openxmlformats.org/spreadsheetml/2006/main" count="645" uniqueCount="453">
  <si>
    <t>사      업     명</t>
  </si>
  <si>
    <t>사업개요</t>
  </si>
  <si>
    <t>소관부서</t>
  </si>
  <si>
    <t>담당자</t>
  </si>
  <si>
    <t>연락처</t>
  </si>
  <si>
    <r>
      <t xml:space="preserve">등록번호 : </t>
    </r>
    <r>
      <rPr>
        <b/>
        <sz val="13"/>
        <color rgb="FF0000FF"/>
        <rFont val="휴먼명조,한컴돋움"/>
        <family val="3"/>
      </rPr>
      <t>2013-</t>
    </r>
  </si>
  <si>
    <t>① 관리부서</t>
  </si>
  <si>
    <t>과</t>
  </si>
  <si>
    <t>② 사업명</t>
  </si>
  <si>
    <t>도시계획도로 개설공사</t>
  </si>
  <si>
    <t>③ 사업위치</t>
  </si>
  <si>
    <t> 포항시 남구 구룡포읍 구룡포6리 일원</t>
  </si>
  <si>
    <t>④ 사업개요</t>
  </si>
  <si>
    <t> 도로개설 L=    m B=   m</t>
  </si>
  <si>
    <t>⑤ 사업기간</t>
  </si>
  <si>
    <t>2013.  .∼ 2013.  .</t>
  </si>
  <si>
    <t>⑥ 시공회사</t>
  </si>
  <si>
    <t>(감리회사)</t>
  </si>
  <si>
    <t> 감독공무원</t>
  </si>
  <si>
    <t xml:space="preserve">  직 : </t>
  </si>
  <si>
    <t> 성명:</t>
  </si>
  <si>
    <t>⑦ 공 정 율</t>
  </si>
  <si>
    <t>  전체 :  85 %,            당해연도 : 85 %</t>
  </si>
  <si>
    <t>⑧ 총 사업비 : 1,607백만원 ( 도급 : 1,230, 관급 : 377 )</t>
  </si>
  <si>
    <t>⑨ 사업장 위치도</t>
  </si>
  <si>
    <t xml:space="preserve"> </t>
  </si>
  <si>
    <t xml:space="preserve"> </t>
  </si>
  <si>
    <t>건설공사 관리카드</t>
  </si>
  <si>
    <t>(270-2222)</t>
  </si>
  <si>
    <t>등록
번호</t>
  </si>
  <si>
    <t>공사기간</t>
  </si>
  <si>
    <t>사업장
위   치</t>
  </si>
  <si>
    <t>비고</t>
  </si>
  <si>
    <t>총사업비</t>
  </si>
  <si>
    <t>계</t>
  </si>
  <si>
    <t>도급액</t>
  </si>
  <si>
    <t>괸급액</t>
  </si>
  <si>
    <t>기타</t>
  </si>
  <si>
    <t>(단위 : 백만원)</t>
  </si>
  <si>
    <t>2017년 건설중인 공사 등록부</t>
  </si>
  <si>
    <t>남구 상대동 일원(형산강변)</t>
  </si>
  <si>
    <t>형산강 수상레저타운 조성공사</t>
  </si>
  <si>
    <t xml:space="preserve">수상레포츠센터(4층, A=957㎡) 보행교 L=35m
부대시설(부유시설 D35m, 상부시설 467㎡) </t>
  </si>
  <si>
    <t>2016.12.19~2017.12.18</t>
  </si>
  <si>
    <t>형산강사업과</t>
  </si>
  <si>
    <t>김대원</t>
  </si>
  <si>
    <t>270-4883</t>
  </si>
  <si>
    <t>남구 연일읍 유강리, 중명리 일원(형산강변)</t>
  </si>
  <si>
    <t>형산강 에코생태탐방로 조성공사</t>
  </si>
  <si>
    <t>2016.12.02~2017.05.30</t>
  </si>
  <si>
    <t>형산강사업과</t>
  </si>
  <si>
    <t>김대원</t>
  </si>
  <si>
    <t>270-4883</t>
  </si>
  <si>
    <t>에코탐방로 1.7㎞, 생태환경 전망대 39m×9m×6m</t>
  </si>
  <si>
    <t>남구 상도동 125-2</t>
  </si>
  <si>
    <t>뱃머리 체육시설 진입로 포장공사</t>
  </si>
  <si>
    <t>아스콘 포장 A=2,650㎡</t>
  </si>
  <si>
    <t>새마을체육산업과</t>
  </si>
  <si>
    <t>정양호</t>
  </si>
  <si>
    <t>2016.11.30~2017.01.28</t>
  </si>
  <si>
    <t>270-2804</t>
  </si>
  <si>
    <t>두호동 239번지외 10필지</t>
  </si>
  <si>
    <t>노인복지회관 증축공사</t>
  </si>
  <si>
    <t xml:space="preserve">1층,  증축면적 : 165.75 철근콘크리트조,
노유자시설 </t>
  </si>
  <si>
    <t>노인장애인복지과</t>
  </si>
  <si>
    <t>신용철</t>
  </si>
  <si>
    <t>270-2945</t>
  </si>
  <si>
    <t>2016.09.27~2017.01.31</t>
  </si>
  <si>
    <t>광명 일반산업단지 공업용수 건설공사</t>
  </si>
  <si>
    <t>배수지 V=1,380㎥(공1300 생80), 관로 L=8.1km, 
가압장 1식</t>
  </si>
  <si>
    <t>2013.05.21∼2017.02.11</t>
  </si>
  <si>
    <t>상수도과</t>
  </si>
  <si>
    <t>박강혁</t>
  </si>
  <si>
    <t>270-5353</t>
  </si>
  <si>
    <t>남구 연일읍 유강리(형산강)</t>
  </si>
  <si>
    <t>형산강 복류수 집수매거 교체공사</t>
  </si>
  <si>
    <t>집수매거 교체 1.1km , 접합정 15개소</t>
  </si>
  <si>
    <t>2016.06.27∼2017.05.04</t>
  </si>
  <si>
    <t>북구 기계면, 기북면 일원</t>
  </si>
  <si>
    <t>기계기북지역 지방상수도 설치공사</t>
  </si>
  <si>
    <t>배수관로(D35~250㎜) L=40km, 가압장 2개소</t>
  </si>
  <si>
    <t>최병현</t>
  </si>
  <si>
    <t>270-5355</t>
  </si>
  <si>
    <t>270-5355</t>
  </si>
  <si>
    <t>2010.05.19∼2017.12.31</t>
  </si>
  <si>
    <t>남구 오천읍, 제철동 일원</t>
  </si>
  <si>
    <t>북구 흥해읍 대련리, 기계면 일원</t>
  </si>
  <si>
    <t>양덕정수장 인입 원수관로 이설공사</t>
  </si>
  <si>
    <t>관로이설(D1,100㎜) 5개소, L=2.07㎞</t>
  </si>
  <si>
    <t>2015.04.11∼2018.02.24</t>
  </si>
  <si>
    <t>남구 장기면 일원</t>
  </si>
  <si>
    <t>2015년 장기지역 지방상수도 설치공사</t>
  </si>
  <si>
    <t>배수관로(D35~200㎜) L=8.62km, 가압장 1개소,
감압변실 1개소</t>
  </si>
  <si>
    <t>2015.09.21∼2016.09.14
(공사중지 중)</t>
  </si>
  <si>
    <t>남구 대도동, 해도동 일원</t>
  </si>
  <si>
    <t>YG15-1,2블록 내 상수도 노후관 교체공사</t>
  </si>
  <si>
    <t>노후관 교체 L=6,451m</t>
  </si>
  <si>
    <t>2016.11.10∼2017.09.05</t>
  </si>
  <si>
    <t>임상운</t>
  </si>
  <si>
    <t>270-5374</t>
  </si>
  <si>
    <t>270-5374</t>
  </si>
  <si>
    <t>YG15-3블록 내 상수도 노후관 교체공사</t>
  </si>
  <si>
    <t>노후관 교체 L=4,231m</t>
  </si>
  <si>
    <t>2016.05.27∼2017.05.31</t>
  </si>
  <si>
    <t xml:space="preserve">남구 대도동, 해도동 일원 </t>
  </si>
  <si>
    <t>YG15-1블록 내 상수도 노후관 교체공사</t>
  </si>
  <si>
    <t>노후관 교체 L=1,392m</t>
  </si>
  <si>
    <t>2016.06.17∼2017.03.13</t>
  </si>
  <si>
    <t>급수구역(양덕, 유강수계)</t>
  </si>
  <si>
    <t>상수도 블록화시스템 구축공사(토목/기계)</t>
  </si>
  <si>
    <t>블록구축 47개소</t>
  </si>
  <si>
    <t>2013.04.30∼2017.04.04</t>
  </si>
  <si>
    <t>최영훈</t>
  </si>
  <si>
    <t>270-5373</t>
  </si>
  <si>
    <t>북구 중앙동, 죽도동</t>
  </si>
  <si>
    <t>원도심 가로경관 개선사업</t>
  </si>
  <si>
    <t>달빛전망대 설치, 벽천정비, 불종로 복원사업 등</t>
  </si>
  <si>
    <t>2016.08.22 ~ 2018.01.13</t>
  </si>
  <si>
    <t>도시재생과</t>
  </si>
  <si>
    <t>남승학</t>
  </si>
  <si>
    <t>남구 해도동</t>
  </si>
  <si>
    <t>해동로 7080 테마거리 조성사업</t>
  </si>
  <si>
    <t>가로환경정비 L=635m</t>
  </si>
  <si>
    <t>2016.11.17 ~ 2017.03.16</t>
  </si>
  <si>
    <t>북구 신흥동</t>
  </si>
  <si>
    <t>신흥동 유해환경 개선사업</t>
  </si>
  <si>
    <t>CCTV, 안심등, 캐릭터등, 표지판 설치 및 안심거리 조성</t>
  </si>
  <si>
    <t>북구 항구동 58-66</t>
  </si>
  <si>
    <t>도심 해안변 워터폴리(영일대폴리)조성공사</t>
  </si>
  <si>
    <r>
      <t>워터폴리 1동(전망대 63.25</t>
    </r>
    <r>
      <rPr>
        <sz val="8"/>
        <color rgb="FF000000"/>
        <rFont val="맑은 고딕"/>
        <family val="3"/>
      </rPr>
      <t>㎡</t>
    </r>
    <r>
      <rPr>
        <sz val="8"/>
        <color rgb="FF000000"/>
        <rFont val="굴림"/>
        <family val="3"/>
      </rPr>
      <t>, 등바위, 쉼터)</t>
    </r>
  </si>
  <si>
    <t>최상수</t>
  </si>
  <si>
    <t>270-3753</t>
  </si>
  <si>
    <t>남구 송도동 254-634</t>
  </si>
  <si>
    <t>도심 해안변 워터폴리(송도 폴리)조성공사</t>
  </si>
  <si>
    <r>
      <t>워터폴리 1동(1층데크 425.0</t>
    </r>
    <r>
      <rPr>
        <sz val="8"/>
        <color rgb="FF000000"/>
        <rFont val="맑은 고딕"/>
        <family val="3"/>
      </rPr>
      <t>㎡</t>
    </r>
    <r>
      <rPr>
        <sz val="8"/>
        <color rgb="FF000000"/>
        <rFont val="굴림"/>
        <family val="3"/>
      </rPr>
      <t>, 연면적 620.0</t>
    </r>
    <r>
      <rPr>
        <sz val="8"/>
        <color rgb="FF000000"/>
        <rFont val="맑은 고딕"/>
        <family val="3"/>
      </rPr>
      <t>㎡</t>
    </r>
    <r>
      <rPr>
        <sz val="8"/>
        <color rgb="FF000000"/>
        <rFont val="굴림"/>
        <family val="3"/>
      </rPr>
      <t>, 3층)</t>
    </r>
  </si>
  <si>
    <t>동해,오천,송라</t>
  </si>
  <si>
    <t>포항 진입관문 경관개선사업</t>
  </si>
  <si>
    <t>조형물 3개소 설치</t>
  </si>
  <si>
    <t>270-3754</t>
  </si>
  <si>
    <t>270-3754</t>
  </si>
  <si>
    <t>270-3753</t>
  </si>
  <si>
    <t>2016.05.23 ~ 2017.01.08</t>
  </si>
  <si>
    <t>2016.06.29 ~ 2017.03.05</t>
  </si>
  <si>
    <t>2016.12.30 ~ 2017.05.28</t>
  </si>
  <si>
    <t>호동2 생활폐기물매립장 매립제방 승고 공사</t>
  </si>
  <si>
    <t>L 290m×H5m×GB23m, 차수공 1식, 부대공 1식</t>
  </si>
  <si>
    <t>자원순환과</t>
  </si>
  <si>
    <t>권태정</t>
  </si>
  <si>
    <t>270-3182</t>
  </si>
  <si>
    <t>호동</t>
  </si>
  <si>
    <t>2017.07.07. ~ 2018.01.05.</t>
  </si>
  <si>
    <t>북구 양덕동
655-1</t>
  </si>
  <si>
    <t>양덕수리지 물빛공원 2차정비 보완공사</t>
  </si>
  <si>
    <t>조망 및 휴게데크 각 1개소, 막구조 파고라 1개소
교목 및 관목류, 초화류 식재 등</t>
  </si>
  <si>
    <t>공원과</t>
  </si>
  <si>
    <t>이상훈</t>
  </si>
  <si>
    <t>270-5564</t>
  </si>
  <si>
    <t>북구 창포동
645-10</t>
  </si>
  <si>
    <t>창포4 어린이공원 리모델링사업</t>
  </si>
  <si>
    <t>퍼걸러 1조, 수목전정 18주, 수목제거 10주
블록포장 A=53㎡, 화단경계목 L=141m</t>
  </si>
  <si>
    <t>북구 송라면</t>
  </si>
  <si>
    <t>보경사 군립공원 등산로 정비공사</t>
  </si>
  <si>
    <t>로프휀스 21경간, 데크(B=1.5~2.0m) L=22.2m
돌붙임 A=136㎡,디자인휀스64경간</t>
  </si>
  <si>
    <t>문수봉~삼지봉간 등산로 정비공사</t>
  </si>
  <si>
    <t>바닥 돌붙임 A=36㎡, 진입로 및 노면정비 A=6,000㎡</t>
  </si>
  <si>
    <t>북구 환호동
389-2</t>
  </si>
  <si>
    <t>환호공원 청원경찰 사무실 증축 공사</t>
  </si>
  <si>
    <t>사무실 철거 18㎡, 증축 37㎡</t>
  </si>
  <si>
    <t>최윤복</t>
  </si>
  <si>
    <t>270-5575</t>
  </si>
  <si>
    <t>북구 죽도동 195-6외5</t>
  </si>
  <si>
    <t>죽도 어린이공원 인도블록 및 체육시설보강공사</t>
  </si>
  <si>
    <t xml:space="preserve">죽도2,3,4,5,6,7 어린이공원 재정비 
</t>
  </si>
  <si>
    <t>이선경</t>
  </si>
  <si>
    <t>270-5566</t>
  </si>
  <si>
    <t>남구 해도동 42-2</t>
  </si>
  <si>
    <t>A=2,910㎡ 포장외조경시설물 정비</t>
  </si>
  <si>
    <t>북구 장성동 1354-1</t>
  </si>
  <si>
    <t>A=1,694㎡ 포장외 조경시설물 정비</t>
  </si>
  <si>
    <t>해도동 무지개공원 재정비공사</t>
  </si>
  <si>
    <t>두호동 어린이놀이시설 개보수공사</t>
  </si>
  <si>
    <t>북구 흥해읍 곡강리 일원</t>
  </si>
  <si>
    <t>영일만4 일반산업단지(1단계) 조성공사(우선공급지)</t>
  </si>
  <si>
    <t>도로개설 L=225m, B=12m
부지조성 A = 8,595㎡</t>
  </si>
  <si>
    <t>도시계획과</t>
  </si>
  <si>
    <t>강호철</t>
  </si>
  <si>
    <t>270-3813</t>
  </si>
  <si>
    <t>2017.04.21 ~ 06.22</t>
  </si>
  <si>
    <t>2017.04.10 ~ 07.28</t>
  </si>
  <si>
    <t>2017.04.22 ~ 07.22</t>
  </si>
  <si>
    <t>2017.04.05 ~ 06.03</t>
  </si>
  <si>
    <t>2017.07.25 ~11.28</t>
  </si>
  <si>
    <t>2017.07.18~10.15</t>
  </si>
  <si>
    <t>2017.07.25~10.22</t>
  </si>
  <si>
    <t>2017.06.20~2017.12.17</t>
  </si>
  <si>
    <t>남구 지곡동 209-117번지외 2필지</t>
  </si>
  <si>
    <t>효곡동주민센터 건립 건축공사</t>
  </si>
  <si>
    <t>지하1지상2층, 연면적 997.92㎡, 철근콘크리트조 1동 신축</t>
  </si>
  <si>
    <t>재정관리과</t>
  </si>
  <si>
    <t>이국환</t>
  </si>
  <si>
    <t>북구 죽장면 입암리 310번지외 6필지</t>
  </si>
  <si>
    <t>죽장면사무소 리모델링 공사</t>
  </si>
  <si>
    <t>지상2층, 연면적 660.24㎡, 철근콘크리트조 1동 리모델링</t>
  </si>
  <si>
    <t>270-2543</t>
  </si>
  <si>
    <t>2017.04.25~11.23</t>
  </si>
  <si>
    <t>2017.06.26~12.23</t>
  </si>
  <si>
    <t>포항시 북구 기북면 오덕리 235-1</t>
  </si>
  <si>
    <t>전통문화체험관 체험장 조성공사</t>
  </si>
  <si>
    <t>체험교육(택견, 공예, 국악 등)을 위한 체험장 조성
(사업규모 : 64.8㎡)</t>
  </si>
  <si>
    <t>‘17.08.01. ~ ‘17.10.29.</t>
  </si>
  <si>
    <t>문화예술과</t>
  </si>
  <si>
    <t>이주형</t>
  </si>
  <si>
    <t>270-2264</t>
  </si>
  <si>
    <t>포항시 남구 희망대로 850</t>
  </si>
  <si>
    <t>문화예술회관 옥상 방수공사</t>
  </si>
  <si>
    <t xml:space="preserve"> 문화예술회관 옥상 우레탄 방수</t>
  </si>
  <si>
    <t>‘17.04.04 ∼ ’17.06.21</t>
  </si>
  <si>
    <t>윤현정</t>
  </si>
  <si>
    <t>270-2263</t>
  </si>
  <si>
    <t>장기면 읍내리 127-2</t>
  </si>
  <si>
    <t>장기읍성 성곽보수공사</t>
  </si>
  <si>
    <t>성곽보수(L=54.7m), 12호 치성보수(L=28m)</t>
  </si>
  <si>
    <t>‘16.08.23 ∼ ’16.06.17
(‘16.06.7 공사중지)</t>
  </si>
  <si>
    <t>김세락</t>
  </si>
  <si>
    <t>270-2274</t>
  </si>
  <si>
    <t>장기읍성 6호치 보수공사</t>
  </si>
  <si>
    <t>지진으로 무너진 6호치 복원</t>
  </si>
  <si>
    <t>‘17.05.31 ~ ’17.09.27
(‘17.07.12 공사중지)</t>
  </si>
  <si>
    <t>연일읍 새마을로 766번길</t>
  </si>
  <si>
    <t>포항 달전재사 보수공사</t>
  </si>
  <si>
    <t>달전재사 전체 해체 보수</t>
  </si>
  <si>
    <t>‘16.09.26 ~ ’17.04.25
('17.02.28 공사중지)</t>
  </si>
  <si>
    <t>기북면 덕동문화길 26</t>
  </si>
  <si>
    <t>포항 용계정과 덕동숲 수목보호사업</t>
  </si>
  <si>
    <t>모니터링, 재선충 예방주사, 수관솎기, 위험가지 사전정리</t>
  </si>
  <si>
    <t>‘17.05.02 ~ ’17.11.27</t>
  </si>
  <si>
    <t>장기면 읍내리 127-2</t>
  </si>
  <si>
    <t>포항 발산리 모감주나무와 병아리꽃나무 천연기념물(식물) 보수치료</t>
  </si>
  <si>
    <t>모니터링, 수관청소, 지표식생정리, 이대로 제거</t>
  </si>
  <si>
    <t>‘17.04.21 ~ ’17.11.16</t>
  </si>
  <si>
    <t>연일읍 달전리 산19-3</t>
  </si>
  <si>
    <t>포항 달전리 주상절리 배수로 정비사업</t>
  </si>
  <si>
    <t>주상절리 배수로 정비</t>
  </si>
  <si>
    <t>‘17.05.02 ~ ’17.06.30
('17.06.08 공사중지)</t>
  </si>
  <si>
    <t>흥해읍 북송리 477</t>
  </si>
  <si>
    <t>포항 북송리 북천수 병충해 방제 및 고사지 제거</t>
  </si>
  <si>
    <t>재선충병 나무주사, 수관솎기, 수관청소</t>
  </si>
  <si>
    <t>17.04.26 ~ '17.12.23</t>
  </si>
  <si>
    <t>포항 북송리 북천수 후계목 조성사업</t>
  </si>
  <si>
    <t>식재지 경운, 토량개량, 수목식재</t>
  </si>
  <si>
    <t>‘17.04.28 ~ ’17.07.26
('17.05.15 공사중지)</t>
  </si>
  <si>
    <t>북구 흥해읍
영일만항</t>
  </si>
  <si>
    <t>영일만항 컨테이너부두 펜더 설치공사</t>
  </si>
  <si>
    <t>방충재(펜더) 제거 16개소, 방충재(펜더) 설치 29개소
 방충재(펜더) 보수 1식, 부대공 1식</t>
  </si>
  <si>
    <t>2017.05.17~2017.08.14</t>
  </si>
  <si>
    <t>항만물류과</t>
  </si>
  <si>
    <t>정양호</t>
  </si>
  <si>
    <t>270-2773</t>
  </si>
  <si>
    <t>남구 구룡포읍 구룡포항</t>
  </si>
  <si>
    <t>구룡포항 친수공간 조성공사</t>
  </si>
  <si>
    <t>주차장 조성 A=3,513㎡, 공원조성 A=381㎡
 노상주차장 조성:주차선 618면(소형608, 대형10), 
작업존 16개소, 부대공 1식</t>
  </si>
  <si>
    <t>2017.07.10~2017.12.06</t>
  </si>
  <si>
    <t>포항시 북구
흥해읍 용한리 지내</t>
  </si>
  <si>
    <t>영일만3 일반산업단지 기반시설 조성공사 2016</t>
  </si>
  <si>
    <t xml:space="preserve"> 도로개설 L=252.7m (B=20m), L=70m (B=15m)</t>
  </si>
  <si>
    <t xml:space="preserve">16.10.19 ~ 17.03.16 </t>
  </si>
  <si>
    <t>박종원</t>
  </si>
  <si>
    <t>270-3816</t>
  </si>
  <si>
    <t>영일만3 일반산업단지 기반시설 조성공사 2017</t>
  </si>
  <si>
    <t>도로개설 L=408.0m (B=15m)</t>
  </si>
  <si>
    <t>17.04.14 ~ 진행중</t>
  </si>
  <si>
    <t>황의호
박종원</t>
  </si>
  <si>
    <t>270-3814
270-3816</t>
  </si>
  <si>
    <t>정
부</t>
  </si>
  <si>
    <t>북구 양덕동</t>
  </si>
  <si>
    <t>한동대~푸른지구간 도로(중3-150)
개설공사(1차)</t>
  </si>
  <si>
    <t>도로개설 L=177m, B=12m</t>
  </si>
  <si>
    <t>도시계획과</t>
  </si>
  <si>
    <t>이한국</t>
  </si>
  <si>
    <t>270-3503</t>
  </si>
  <si>
    <t>흥해읍
성곡리</t>
  </si>
  <si>
    <t>초곡지구 진입도로 개설공사</t>
  </si>
  <si>
    <t>횡단교량 1개소 L=47m, 접속도로 1.69km</t>
  </si>
  <si>
    <t>2017.07.18~2018.07.17</t>
  </si>
  <si>
    <t>박태용</t>
  </si>
  <si>
    <t>270-3263</t>
  </si>
  <si>
    <t>문화예술회관~형산교차로</t>
  </si>
  <si>
    <t>문화예술회관~형산교차로 도로포장정비공사</t>
  </si>
  <si>
    <t>도로포장정비 1식
A=12,600㎡</t>
  </si>
  <si>
    <t>김선우</t>
  </si>
  <si>
    <t>270-6405</t>
  </si>
  <si>
    <t>공사중지
(2017.4.28)</t>
  </si>
  <si>
    <t>형산교차로~등내과사거리</t>
  </si>
  <si>
    <t>형산교차로~등내과사거리 도로포장정비공사</t>
  </si>
  <si>
    <t>도로포장정비 1식
A=10,100㎡</t>
  </si>
  <si>
    <t>남구 효자동 441-8번지일원</t>
  </si>
  <si>
    <t>효곡동 도시계획도로(소2-17) 피해복구공사</t>
  </si>
  <si>
    <t xml:space="preserve">역T형옹벽 (H=3.5~5.0m) L=32.5m </t>
  </si>
  <si>
    <t>17.05.02 ~ 10.28</t>
  </si>
  <si>
    <t>송도주민센터~송도파출소</t>
  </si>
  <si>
    <t>송도동 인도블럭 정비공사</t>
  </si>
  <si>
    <t>인도블럭포장 A=1,985㎡</t>
  </si>
  <si>
    <t>17.08.04 ~ 09.22</t>
  </si>
  <si>
    <t>이창섭</t>
  </si>
  <si>
    <t>270-6403</t>
  </si>
  <si>
    <t>호미곶</t>
  </si>
  <si>
    <t>강사2교 개체공사</t>
  </si>
  <si>
    <t>교량 개체 1식</t>
  </si>
  <si>
    <t>`17. 06. 08. ~ 12. 04.</t>
  </si>
  <si>
    <t>남구 건설교통과</t>
  </si>
  <si>
    <t>전민철</t>
  </si>
  <si>
    <t>270-6383</t>
  </si>
  <si>
    <t>해도동</t>
  </si>
  <si>
    <t>신형산교 아치도장 공사</t>
  </si>
  <si>
    <t>상부 아치 도장 1식</t>
  </si>
  <si>
    <t>`17. 07. 07. ~ `18. 01. 02.</t>
  </si>
  <si>
    <t>연일읍</t>
  </si>
  <si>
    <t>포항공대 정문교량 받침장치 교체공사</t>
  </si>
  <si>
    <t>교좌장치 교체 6개소</t>
  </si>
  <si>
    <t>`17. 02. 27. ~ 05. 12.</t>
  </si>
  <si>
    <t>장기면</t>
  </si>
  <si>
    <t>월산교(시도2호선)수해복구공사</t>
  </si>
  <si>
    <t>교량 보수 1식</t>
  </si>
  <si>
    <t>`17. 03. 29. ~ 05. 27.</t>
  </si>
  <si>
    <t>2017.05.12~2018.03.07</t>
  </si>
  <si>
    <t>2017.04.10~05.08</t>
  </si>
  <si>
    <t>남구 효곡동 일원</t>
  </si>
  <si>
    <t>효자 빗물펌프장 설치공사</t>
  </si>
  <si>
    <t>펌프장 1동, 관로정비 L=3.54km</t>
  </si>
  <si>
    <t>2014.11.25~2017.11.23</t>
  </si>
  <si>
    <t>정동훈</t>
  </si>
  <si>
    <t>270-5404</t>
  </si>
  <si>
    <t>북구 용흥동 죽도동, 양학동</t>
  </si>
  <si>
    <t>2016년 하수도정비 중점관리지역 도시침수예방사업(포항시)</t>
  </si>
  <si>
    <t>펌프장증설 1식, 우수관로신설 L=2.7km, 관로정비 L=0.9km, 간이펌프시설 1식</t>
  </si>
  <si>
    <t>2017.5.22~2019.11.7</t>
  </si>
  <si>
    <t>남구 대송면</t>
  </si>
  <si>
    <t>대송 남성초교 주변 상습침수 개선공사</t>
  </si>
  <si>
    <t>간이펌프장 1개소, 수중모터펌프(50HP 2대)
PC BOX L=76m, 다중벽관 L=150m
주철관 L=116m</t>
  </si>
  <si>
    <t>2017.6.1~2017.9.28</t>
  </si>
  <si>
    <t>이무형</t>
  </si>
  <si>
    <t>270-5408</t>
  </si>
  <si>
    <t>북구 장성동</t>
  </si>
  <si>
    <t>장성 재해지역 침수예방 개선공사</t>
  </si>
  <si>
    <t>간이펌프장 1개소, 수중모터펌프(60HP 2대)
유입관로 L=24m, 유출관로 L=18m</t>
  </si>
  <si>
    <t>2017.5.18~2017.9.14</t>
  </si>
  <si>
    <t>남구 구룡포읍</t>
  </si>
  <si>
    <t>구룡포 삼정석병 하수관로 정비공사</t>
  </si>
  <si>
    <t>하수관로정비 L=13km, 배수설비 600가구</t>
  </si>
  <si>
    <t>2014.12.31~2018.01.16</t>
  </si>
  <si>
    <t>하수도과</t>
  </si>
  <si>
    <t>최윤석</t>
  </si>
  <si>
    <t>270-5424</t>
  </si>
  <si>
    <t>남구 동해면</t>
  </si>
  <si>
    <t>동해면 하수관거 정비공사</t>
  </si>
  <si>
    <t>하수관로정비 L=11km, 배수설비 634가구</t>
  </si>
  <si>
    <t>2015.06.16~2018.05.30</t>
  </si>
  <si>
    <t>칠성천 수계 하수관로 정비공사</t>
  </si>
  <si>
    <t>하수관로정비 L=18km, 배수설비 1,080가구</t>
  </si>
  <si>
    <t>2016.09.01~2019.08.16</t>
  </si>
  <si>
    <t>김경민</t>
  </si>
  <si>
    <t>270-5423</t>
  </si>
  <si>
    <t>장성~흥해간 도로(광3-3)확장공사</t>
  </si>
  <si>
    <t>도로확장 L=1.59km,B=20→40m</t>
  </si>
  <si>
    <t>2016.8.16~2017.9.29</t>
  </si>
  <si>
    <t>건설과</t>
  </si>
  <si>
    <t>정병조</t>
  </si>
  <si>
    <t>270-3423</t>
  </si>
  <si>
    <t>남구 효자동</t>
  </si>
  <si>
    <t>효자동 도시계획도로(대1-1) 개설공사</t>
  </si>
  <si>
    <t>도로확장 L=1.4km,B=25→35m</t>
  </si>
  <si>
    <t>2017.4.13~2019.4.12</t>
  </si>
  <si>
    <t>김건우</t>
  </si>
  <si>
    <t>270-3425</t>
  </si>
  <si>
    <t>연일읍사무소~인주IC간 도로(광3-4) 개설공사(1단계)</t>
  </si>
  <si>
    <t>도로개설 L=0.37km,B=40m</t>
  </si>
  <si>
    <t>남구
 오천읍 문덕리</t>
  </si>
  <si>
    <t>오천 문덕 도시계획도로(대2-6)개설공사</t>
  </si>
  <si>
    <t>도로개설 L=1.13km,B=30m</t>
  </si>
  <si>
    <t>2016.11.10~2019.10.25</t>
  </si>
  <si>
    <t>정대혁</t>
  </si>
  <si>
    <t>270-3424</t>
  </si>
  <si>
    <t>북구 양덕동~
흥해읍 남송리</t>
  </si>
  <si>
    <t>남구 연일읍
인주리</t>
  </si>
  <si>
    <t>구룡포읍</t>
  </si>
  <si>
    <t>구룡포시장 아케이드 설치(3차)건축공사</t>
  </si>
  <si>
    <t>아케이드 94m</t>
  </si>
  <si>
    <t>17. 7. 10 ~ 18. 1. 5.</t>
  </si>
  <si>
    <t>일자리경제노동과</t>
  </si>
  <si>
    <t>김경훈</t>
  </si>
  <si>
    <t>270-2437</t>
  </si>
  <si>
    <t>구룡포시장 아케이드 설치(3차)전기공사</t>
  </si>
  <si>
    <t>17. 7. 17. ~ 18. 1. 12.</t>
  </si>
  <si>
    <t>구룡포시장 아케이드 설치(3차)통신공사</t>
  </si>
  <si>
    <t>17. 7. 10. ~ 18. 1. 5.</t>
  </si>
  <si>
    <t>흥해읍</t>
  </si>
  <si>
    <t>흥해시장 비가림판 설치공사</t>
  </si>
  <si>
    <t>비가림판 4개소</t>
  </si>
  <si>
    <t>17.6.29 ~ 17.9.20</t>
  </si>
  <si>
    <t>김창달</t>
  </si>
  <si>
    <t>270-2434</t>
  </si>
  <si>
    <t>연일읍</t>
  </si>
  <si>
    <t>연일시장 공영주차장 조성</t>
  </si>
  <si>
    <t>주차장조성</t>
  </si>
  <si>
    <t>17.7.25 ~ 17.10.22</t>
  </si>
  <si>
    <t>죽도동</t>
  </si>
  <si>
    <t>죽도시장 장터거리(4구간) 아케이드 설치공사</t>
  </si>
  <si>
    <t>아케이드 100m</t>
  </si>
  <si>
    <t>17.7.24 ~ 17.11.20</t>
  </si>
  <si>
    <t>270-2434</t>
  </si>
  <si>
    <t>죽도시장 장터거리(4구간) 아케이드 전기공사</t>
  </si>
  <si>
    <t>17.8.16 ~ 17.12.13</t>
  </si>
  <si>
    <t>죽도시장 장터거리 2구간 지붕 추가설치공사</t>
  </si>
  <si>
    <t>지붕공사1식</t>
  </si>
  <si>
    <t>17.4.28 ~ 17.6.13</t>
  </si>
  <si>
    <t>장성동</t>
  </si>
  <si>
    <t>그린종합시장 노후시설 보수공사</t>
  </si>
  <si>
    <t>보수공사 1식</t>
  </si>
  <si>
    <t>기북면</t>
  </si>
  <si>
    <t xml:space="preserve">`기북 공설시장 보수(개축)공사 </t>
  </si>
  <si>
    <t>개축공사 1식</t>
  </si>
  <si>
    <t>17.1.31 ~ 17.2.28</t>
  </si>
  <si>
    <t>윤정만</t>
  </si>
  <si>
    <t>270-2436</t>
  </si>
  <si>
    <t>죽도시장 활성화구역 가스시설 보수공사</t>
  </si>
  <si>
    <t>가스시설 보수공사1식</t>
  </si>
  <si>
    <t>16.12.12 ~ 17.6.16</t>
  </si>
  <si>
    <t>죽도시장 활성화구역 전기시설 보수공사</t>
  </si>
  <si>
    <t>전기시설 보수공사1식</t>
  </si>
  <si>
    <t>16.12.12 ~ 17.4.28</t>
  </si>
  <si>
    <t>270-2436</t>
  </si>
  <si>
    <t>해도동</t>
  </si>
  <si>
    <t>대해시장 아케이드 설치 건축공사(3차)</t>
  </si>
  <si>
    <t>아케이드 48m</t>
  </si>
  <si>
    <t>17.1.27 ~ 17.7.25</t>
  </si>
  <si>
    <t xml:space="preserve">대해시장 아케이드 설치 전기공사(3차) </t>
  </si>
  <si>
    <t>17.3.6 ~ 17.8.2</t>
  </si>
  <si>
    <t>오천읍</t>
  </si>
  <si>
    <t xml:space="preserve">오천시장 아케이드 설치 건축공사(2차) </t>
  </si>
  <si>
    <t>아케이드 105m</t>
  </si>
  <si>
    <t>17.4.10 ~ 17.10.6</t>
  </si>
  <si>
    <t>오천시장 아케이드 설치(2차) 전기공사</t>
  </si>
  <si>
    <t>효자동</t>
  </si>
  <si>
    <t>효자시장 아케이드 설치  건축공사</t>
  </si>
  <si>
    <t>아케이드 120m</t>
  </si>
  <si>
    <t>16.7.7 ~ 17.3.14</t>
  </si>
  <si>
    <t>효자시장 아케이드 설치 전기공사</t>
  </si>
  <si>
    <t>16.7.8 ~ 17.3.14</t>
  </si>
  <si>
    <t xml:space="preserve">효자시장 아케이드 설치(2구간) 건축공사  </t>
  </si>
  <si>
    <t>아케이드 78m</t>
  </si>
  <si>
    <t>17.5.19 ~ 17.11.14</t>
  </si>
  <si>
    <t>효자시장 아케이드 설치(2구간) 전기공사</t>
  </si>
  <si>
    <t>17.5.29 ~ 17.11.24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</si>
</sst>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굴림"/>
      <family val="3"/>
    </font>
    <font>
      <sz val="13"/>
      <color rgb="FF000000"/>
      <name val="휴먼명조,한컴돋움"/>
      <family val="3"/>
    </font>
    <font>
      <b/>
      <sz val="13"/>
      <color rgb="FF0000FF"/>
      <name val="휴먼명조,한컴돋움"/>
      <family val="3"/>
    </font>
    <font>
      <b/>
      <sz val="13"/>
      <color rgb="FF0000FF"/>
      <name val="휴먼고딕,한컴돋움"/>
      <family val="3"/>
    </font>
    <font>
      <sz val="13"/>
      <color rgb="FF0000FF"/>
      <name val="휴먼고딕,한컴돋움"/>
      <family val="3"/>
    </font>
    <font>
      <sz val="20"/>
      <color theme="1"/>
      <name val="Calibri"/>
      <family val="2"/>
      <scheme val="minor"/>
    </font>
    <font>
      <b/>
      <sz val="10"/>
      <color theme="3"/>
      <name val="굴림"/>
      <family val="3"/>
    </font>
    <font>
      <b/>
      <sz val="18"/>
      <color theme="3"/>
      <name val="Calibri"/>
      <family val="3"/>
      <scheme val="minor"/>
    </font>
    <font>
      <sz val="10"/>
      <name val="굴림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돋움"/>
      <family val="3"/>
    </font>
    <font>
      <sz val="8"/>
      <name val="돋움"/>
      <family val="3"/>
    </font>
    <font>
      <sz val="8"/>
      <color theme="1"/>
      <name val="돋움"/>
      <family val="3"/>
    </font>
    <font>
      <sz val="8"/>
      <color rgb="FF000000"/>
      <name val="굴림"/>
      <family val="3"/>
    </font>
    <font>
      <sz val="8"/>
      <name val="굴림"/>
      <family val="3"/>
    </font>
    <font>
      <sz val="8"/>
      <color theme="1"/>
      <name val="굴림"/>
      <family val="3"/>
    </font>
    <font>
      <sz val="8"/>
      <color rgb="FF000000"/>
      <name val="맑은 고딕"/>
      <family val="3"/>
    </font>
    <font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1" fillId="0" borderId="0">
      <alignment vertical="center"/>
      <protection/>
    </xf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1" fontId="14" fillId="0" borderId="10" xfId="20" applyFont="1" applyBorder="1" applyAlignment="1">
      <alignment horizontal="center" vertical="center" wrapText="1"/>
    </xf>
    <xf numFmtId="41" fontId="14" fillId="0" borderId="9" xfId="2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41" fontId="14" fillId="0" borderId="7" xfId="20" applyFont="1" applyBorder="1" applyAlignment="1">
      <alignment horizontal="center" vertical="center" wrapText="1"/>
    </xf>
    <xf numFmtId="0" fontId="14" fillId="0" borderId="7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1" xfId="2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1" fontId="14" fillId="0" borderId="1" xfId="20" applyFont="1" applyFill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 quotePrefix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41" fontId="14" fillId="0" borderId="7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1" xfId="2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1" fontId="14" fillId="0" borderId="13" xfId="2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5" fillId="2" borderId="1" xfId="21" applyFont="1" applyFill="1" applyBorder="1" applyAlignment="1">
      <alignment horizontal="left" vertical="center" wrapText="1" shrinkToFit="1"/>
      <protection/>
    </xf>
    <xf numFmtId="0" fontId="15" fillId="2" borderId="1" xfId="0" applyFont="1" applyFill="1" applyBorder="1" applyAlignment="1">
      <alignment horizontal="center" vertical="center" wrapText="1"/>
    </xf>
    <xf numFmtId="41" fontId="15" fillId="2" borderId="1" xfId="20" applyFont="1" applyFill="1" applyBorder="1" applyAlignment="1">
      <alignment vertical="center"/>
    </xf>
    <xf numFmtId="3" fontId="15" fillId="2" borderId="1" xfId="21" applyNumberFormat="1" applyFont="1" applyFill="1" applyBorder="1" applyAlignment="1">
      <alignment horizontal="right" vertical="center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2010년_사업추진_현황(03월)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 topLeftCell="A1">
      <pane ySplit="4" topLeftCell="A5" activePane="bottomLeft" state="frozen"/>
      <selection pane="bottomLeft" activeCell="A1" sqref="A1:M1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26.8515625" style="7" customWidth="1"/>
    <col min="4" max="4" width="35.7109375" style="6" customWidth="1"/>
    <col min="5" max="6" width="10.140625" style="6" customWidth="1"/>
    <col min="7" max="7" width="7.57421875" style="6" customWidth="1"/>
    <col min="8" max="8" width="8.140625" style="6" customWidth="1"/>
    <col min="9" max="9" width="17.421875" style="5" customWidth="1"/>
    <col min="10" max="10" width="12.421875" style="0" customWidth="1"/>
    <col min="11" max="11" width="7.00390625" style="0" customWidth="1"/>
    <col min="12" max="12" width="7.57421875" style="0" customWidth="1"/>
    <col min="13" max="13" width="8.28125" style="0" customWidth="1"/>
  </cols>
  <sheetData>
    <row r="1" spans="1:13" ht="45.75" customHeight="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2:13" ht="27" customHeight="1" thickBot="1">
      <c r="L2" s="78" t="s">
        <v>38</v>
      </c>
      <c r="M2" s="78"/>
    </row>
    <row r="3" spans="1:13" ht="27" customHeight="1">
      <c r="A3" s="67" t="s">
        <v>29</v>
      </c>
      <c r="B3" s="69" t="s">
        <v>31</v>
      </c>
      <c r="C3" s="71" t="s">
        <v>0</v>
      </c>
      <c r="D3" s="69" t="s">
        <v>1</v>
      </c>
      <c r="E3" s="75" t="s">
        <v>33</v>
      </c>
      <c r="F3" s="76"/>
      <c r="G3" s="76"/>
      <c r="H3" s="77"/>
      <c r="I3" s="69" t="s">
        <v>30</v>
      </c>
      <c r="J3" s="69" t="s">
        <v>2</v>
      </c>
      <c r="K3" s="69" t="s">
        <v>3</v>
      </c>
      <c r="L3" s="69" t="s">
        <v>4</v>
      </c>
      <c r="M3" s="73" t="s">
        <v>32</v>
      </c>
    </row>
    <row r="4" spans="1:13" s="1" customFormat="1" ht="32.25" customHeight="1" thickBot="1">
      <c r="A4" s="68"/>
      <c r="B4" s="70"/>
      <c r="C4" s="72"/>
      <c r="D4" s="70"/>
      <c r="E4" s="8" t="s">
        <v>34</v>
      </c>
      <c r="F4" s="8" t="s">
        <v>35</v>
      </c>
      <c r="G4" s="8" t="s">
        <v>36</v>
      </c>
      <c r="H4" s="8" t="s">
        <v>37</v>
      </c>
      <c r="I4" s="70"/>
      <c r="J4" s="70"/>
      <c r="K4" s="70"/>
      <c r="L4" s="70"/>
      <c r="M4" s="74"/>
    </row>
    <row r="5" spans="1:13" s="14" customFormat="1" ht="39" customHeight="1" thickTop="1">
      <c r="A5" s="9">
        <v>1</v>
      </c>
      <c r="B5" s="36" t="s">
        <v>40</v>
      </c>
      <c r="C5" s="16" t="s">
        <v>41</v>
      </c>
      <c r="D5" s="36" t="s">
        <v>42</v>
      </c>
      <c r="E5" s="37">
        <f>SUM(F5:H5)</f>
        <v>7601</v>
      </c>
      <c r="F5" s="37">
        <v>6683</v>
      </c>
      <c r="G5" s="37">
        <v>875</v>
      </c>
      <c r="H5" s="37">
        <v>43</v>
      </c>
      <c r="I5" s="36" t="s">
        <v>43</v>
      </c>
      <c r="J5" s="36" t="s">
        <v>44</v>
      </c>
      <c r="K5" s="36" t="s">
        <v>45</v>
      </c>
      <c r="L5" s="36" t="s">
        <v>46</v>
      </c>
      <c r="M5" s="10"/>
    </row>
    <row r="6" spans="1:13" s="14" customFormat="1" ht="39" customHeight="1">
      <c r="A6" s="12">
        <v>2</v>
      </c>
      <c r="B6" s="39" t="s">
        <v>47</v>
      </c>
      <c r="C6" s="20" t="s">
        <v>48</v>
      </c>
      <c r="D6" s="39" t="s">
        <v>53</v>
      </c>
      <c r="E6" s="40">
        <f>SUM(F6:H6)</f>
        <v>2908</v>
      </c>
      <c r="F6" s="40">
        <v>2380</v>
      </c>
      <c r="G6" s="40">
        <v>528</v>
      </c>
      <c r="H6" s="40">
        <v>0</v>
      </c>
      <c r="I6" s="39" t="s">
        <v>49</v>
      </c>
      <c r="J6" s="39" t="s">
        <v>50</v>
      </c>
      <c r="K6" s="36" t="s">
        <v>51</v>
      </c>
      <c r="L6" s="36" t="s">
        <v>52</v>
      </c>
      <c r="M6" s="13"/>
    </row>
    <row r="7" spans="1:13" s="14" customFormat="1" ht="39" customHeight="1">
      <c r="A7" s="12">
        <f>A6+1</f>
        <v>3</v>
      </c>
      <c r="B7" s="36" t="s">
        <v>54</v>
      </c>
      <c r="C7" s="16" t="s">
        <v>55</v>
      </c>
      <c r="D7" s="36" t="s">
        <v>56</v>
      </c>
      <c r="E7" s="37">
        <f>SUM(F7:H7)</f>
        <v>90</v>
      </c>
      <c r="F7" s="37">
        <v>27</v>
      </c>
      <c r="G7" s="37">
        <v>63</v>
      </c>
      <c r="H7" s="37">
        <v>0</v>
      </c>
      <c r="I7" s="38" t="s">
        <v>59</v>
      </c>
      <c r="J7" s="36" t="s">
        <v>57</v>
      </c>
      <c r="K7" s="36" t="s">
        <v>58</v>
      </c>
      <c r="L7" s="36" t="s">
        <v>60</v>
      </c>
      <c r="M7" s="10"/>
    </row>
    <row r="8" spans="1:13" s="14" customFormat="1" ht="39" customHeight="1">
      <c r="A8" s="12">
        <f aca="true" t="shared" si="0" ref="A8:A71">A7+1</f>
        <v>4</v>
      </c>
      <c r="B8" s="36" t="s">
        <v>61</v>
      </c>
      <c r="C8" s="17" t="s">
        <v>62</v>
      </c>
      <c r="D8" s="36" t="s">
        <v>63</v>
      </c>
      <c r="E8" s="51">
        <f aca="true" t="shared" si="1" ref="E8:E55">SUM(F8:H8)</f>
        <v>330</v>
      </c>
      <c r="F8" s="37">
        <v>289</v>
      </c>
      <c r="G8" s="37">
        <v>41</v>
      </c>
      <c r="H8" s="37">
        <v>0</v>
      </c>
      <c r="I8" s="36" t="s">
        <v>67</v>
      </c>
      <c r="J8" s="36" t="s">
        <v>64</v>
      </c>
      <c r="K8" s="36" t="s">
        <v>65</v>
      </c>
      <c r="L8" s="36" t="s">
        <v>66</v>
      </c>
      <c r="M8" s="13"/>
    </row>
    <row r="9" spans="1:13" s="14" customFormat="1" ht="39" customHeight="1">
      <c r="A9" s="12">
        <f t="shared" si="0"/>
        <v>5</v>
      </c>
      <c r="B9" s="39" t="s">
        <v>85</v>
      </c>
      <c r="C9" s="20" t="s">
        <v>68</v>
      </c>
      <c r="D9" s="39" t="s">
        <v>69</v>
      </c>
      <c r="E9" s="51">
        <f t="shared" si="1"/>
        <v>5509</v>
      </c>
      <c r="F9" s="40">
        <v>2643</v>
      </c>
      <c r="G9" s="40">
        <v>2744</v>
      </c>
      <c r="H9" s="40">
        <v>122</v>
      </c>
      <c r="I9" s="39" t="s">
        <v>70</v>
      </c>
      <c r="J9" s="39" t="s">
        <v>71</v>
      </c>
      <c r="K9" s="36" t="s">
        <v>72</v>
      </c>
      <c r="L9" s="36" t="s">
        <v>73</v>
      </c>
      <c r="M9" s="13"/>
    </row>
    <row r="10" spans="1:13" s="14" customFormat="1" ht="39" customHeight="1">
      <c r="A10" s="12">
        <f t="shared" si="0"/>
        <v>6</v>
      </c>
      <c r="B10" s="39" t="s">
        <v>74</v>
      </c>
      <c r="C10" s="20" t="s">
        <v>75</v>
      </c>
      <c r="D10" s="39" t="s">
        <v>76</v>
      </c>
      <c r="E10" s="51">
        <f t="shared" si="1"/>
        <v>3485</v>
      </c>
      <c r="F10" s="40">
        <v>2444</v>
      </c>
      <c r="G10" s="40">
        <v>1003</v>
      </c>
      <c r="H10" s="40">
        <v>38</v>
      </c>
      <c r="I10" s="39" t="s">
        <v>77</v>
      </c>
      <c r="J10" s="39" t="s">
        <v>71</v>
      </c>
      <c r="K10" s="36" t="s">
        <v>72</v>
      </c>
      <c r="L10" s="36" t="s">
        <v>73</v>
      </c>
      <c r="M10" s="13"/>
    </row>
    <row r="11" spans="1:13" s="14" customFormat="1" ht="39" customHeight="1">
      <c r="A11" s="12">
        <f t="shared" si="0"/>
        <v>7</v>
      </c>
      <c r="B11" s="39" t="s">
        <v>78</v>
      </c>
      <c r="C11" s="20" t="s">
        <v>79</v>
      </c>
      <c r="D11" s="39" t="s">
        <v>80</v>
      </c>
      <c r="E11" s="51">
        <f t="shared" si="1"/>
        <v>7332</v>
      </c>
      <c r="F11" s="40">
        <v>3844</v>
      </c>
      <c r="G11" s="40">
        <v>2873</v>
      </c>
      <c r="H11" s="40">
        <v>615</v>
      </c>
      <c r="I11" s="39" t="s">
        <v>84</v>
      </c>
      <c r="J11" s="39" t="s">
        <v>71</v>
      </c>
      <c r="K11" s="36" t="s">
        <v>81</v>
      </c>
      <c r="L11" s="36" t="s">
        <v>83</v>
      </c>
      <c r="M11" s="13"/>
    </row>
    <row r="12" spans="1:13" s="14" customFormat="1" ht="39" customHeight="1">
      <c r="A12" s="12">
        <f t="shared" si="0"/>
        <v>8</v>
      </c>
      <c r="B12" s="39" t="s">
        <v>86</v>
      </c>
      <c r="C12" s="20" t="s">
        <v>87</v>
      </c>
      <c r="D12" s="39" t="s">
        <v>88</v>
      </c>
      <c r="E12" s="51">
        <f t="shared" si="1"/>
        <v>4552</v>
      </c>
      <c r="F12" s="40">
        <v>2452</v>
      </c>
      <c r="G12" s="40">
        <v>2092</v>
      </c>
      <c r="H12" s="40">
        <v>8</v>
      </c>
      <c r="I12" s="39" t="s">
        <v>89</v>
      </c>
      <c r="J12" s="39" t="s">
        <v>71</v>
      </c>
      <c r="K12" s="36" t="s">
        <v>81</v>
      </c>
      <c r="L12" s="36" t="s">
        <v>83</v>
      </c>
      <c r="M12" s="13"/>
    </row>
    <row r="13" spans="1:13" s="14" customFormat="1" ht="39" customHeight="1">
      <c r="A13" s="12">
        <f t="shared" si="0"/>
        <v>9</v>
      </c>
      <c r="B13" s="39" t="s">
        <v>90</v>
      </c>
      <c r="C13" s="20" t="s">
        <v>91</v>
      </c>
      <c r="D13" s="39" t="s">
        <v>92</v>
      </c>
      <c r="E13" s="51">
        <f t="shared" si="1"/>
        <v>1123</v>
      </c>
      <c r="F13" s="40">
        <v>539</v>
      </c>
      <c r="G13" s="40">
        <v>494</v>
      </c>
      <c r="H13" s="40">
        <v>90</v>
      </c>
      <c r="I13" s="39" t="s">
        <v>93</v>
      </c>
      <c r="J13" s="39" t="s">
        <v>71</v>
      </c>
      <c r="K13" s="36" t="s">
        <v>81</v>
      </c>
      <c r="L13" s="36" t="s">
        <v>82</v>
      </c>
      <c r="M13" s="13"/>
    </row>
    <row r="14" spans="1:13" s="14" customFormat="1" ht="39" customHeight="1">
      <c r="A14" s="12">
        <f t="shared" si="0"/>
        <v>10</v>
      </c>
      <c r="B14" s="39" t="s">
        <v>94</v>
      </c>
      <c r="C14" s="20" t="s">
        <v>95</v>
      </c>
      <c r="D14" s="39" t="s">
        <v>96</v>
      </c>
      <c r="E14" s="51">
        <f t="shared" si="1"/>
        <v>694</v>
      </c>
      <c r="F14" s="40">
        <v>485</v>
      </c>
      <c r="G14" s="40">
        <v>167</v>
      </c>
      <c r="H14" s="40">
        <v>42</v>
      </c>
      <c r="I14" s="39" t="s">
        <v>97</v>
      </c>
      <c r="J14" s="39" t="s">
        <v>71</v>
      </c>
      <c r="K14" s="36" t="s">
        <v>98</v>
      </c>
      <c r="L14" s="36" t="s">
        <v>100</v>
      </c>
      <c r="M14" s="13"/>
    </row>
    <row r="15" spans="1:13" s="14" customFormat="1" ht="39" customHeight="1">
      <c r="A15" s="12">
        <f t="shared" si="0"/>
        <v>11</v>
      </c>
      <c r="B15" s="39" t="s">
        <v>94</v>
      </c>
      <c r="C15" s="20" t="s">
        <v>101</v>
      </c>
      <c r="D15" s="39" t="s">
        <v>102</v>
      </c>
      <c r="E15" s="51">
        <f t="shared" si="1"/>
        <v>515</v>
      </c>
      <c r="F15" s="37">
        <v>372</v>
      </c>
      <c r="G15" s="37">
        <v>131</v>
      </c>
      <c r="H15" s="37">
        <v>12</v>
      </c>
      <c r="I15" s="39" t="s">
        <v>103</v>
      </c>
      <c r="J15" s="39" t="s">
        <v>71</v>
      </c>
      <c r="K15" s="36" t="s">
        <v>98</v>
      </c>
      <c r="L15" s="36" t="s">
        <v>100</v>
      </c>
      <c r="M15" s="13"/>
    </row>
    <row r="16" spans="1:13" s="14" customFormat="1" ht="39" customHeight="1">
      <c r="A16" s="12">
        <f t="shared" si="0"/>
        <v>12</v>
      </c>
      <c r="B16" s="36" t="s">
        <v>104</v>
      </c>
      <c r="C16" s="16" t="s">
        <v>105</v>
      </c>
      <c r="D16" s="36" t="s">
        <v>106</v>
      </c>
      <c r="E16" s="51">
        <f t="shared" si="1"/>
        <v>209</v>
      </c>
      <c r="F16" s="37">
        <v>141</v>
      </c>
      <c r="G16" s="37">
        <v>62</v>
      </c>
      <c r="H16" s="37">
        <v>6</v>
      </c>
      <c r="I16" s="36" t="s">
        <v>107</v>
      </c>
      <c r="J16" s="39" t="s">
        <v>71</v>
      </c>
      <c r="K16" s="36" t="s">
        <v>98</v>
      </c>
      <c r="L16" s="36" t="s">
        <v>99</v>
      </c>
      <c r="M16" s="13"/>
    </row>
    <row r="17" spans="1:13" s="14" customFormat="1" ht="39" customHeight="1">
      <c r="A17" s="18">
        <f t="shared" si="0"/>
        <v>13</v>
      </c>
      <c r="B17" s="19" t="s">
        <v>108</v>
      </c>
      <c r="C17" s="24" t="s">
        <v>109</v>
      </c>
      <c r="D17" s="25" t="s">
        <v>110</v>
      </c>
      <c r="E17" s="51">
        <f t="shared" si="1"/>
        <v>4122</v>
      </c>
      <c r="F17" s="27">
        <v>1856</v>
      </c>
      <c r="G17" s="27">
        <v>2196</v>
      </c>
      <c r="H17" s="27">
        <v>70</v>
      </c>
      <c r="I17" s="25" t="s">
        <v>111</v>
      </c>
      <c r="J17" s="19" t="s">
        <v>71</v>
      </c>
      <c r="K17" s="19" t="s">
        <v>112</v>
      </c>
      <c r="L17" s="19" t="s">
        <v>113</v>
      </c>
      <c r="M17" s="28"/>
    </row>
    <row r="18" spans="1:13" s="15" customFormat="1" ht="39" customHeight="1">
      <c r="A18" s="18">
        <f t="shared" si="0"/>
        <v>14</v>
      </c>
      <c r="B18" s="39" t="s">
        <v>114</v>
      </c>
      <c r="C18" s="20" t="s">
        <v>115</v>
      </c>
      <c r="D18" s="39" t="s">
        <v>116</v>
      </c>
      <c r="E18" s="51">
        <f t="shared" si="1"/>
        <v>4012</v>
      </c>
      <c r="F18" s="40">
        <v>3008</v>
      </c>
      <c r="G18" s="40">
        <v>991</v>
      </c>
      <c r="H18" s="40">
        <v>13</v>
      </c>
      <c r="I18" s="39" t="s">
        <v>117</v>
      </c>
      <c r="J18" s="39" t="s">
        <v>118</v>
      </c>
      <c r="K18" s="39" t="s">
        <v>119</v>
      </c>
      <c r="L18" s="39" t="s">
        <v>139</v>
      </c>
      <c r="M18" s="29"/>
    </row>
    <row r="19" spans="1:13" s="15" customFormat="1" ht="39" customHeight="1">
      <c r="A19" s="18">
        <f t="shared" si="0"/>
        <v>15</v>
      </c>
      <c r="B19" s="39" t="s">
        <v>120</v>
      </c>
      <c r="C19" s="20" t="s">
        <v>121</v>
      </c>
      <c r="D19" s="39" t="s">
        <v>122</v>
      </c>
      <c r="E19" s="51">
        <f t="shared" si="1"/>
        <v>390</v>
      </c>
      <c r="F19" s="40">
        <v>212</v>
      </c>
      <c r="G19" s="40">
        <v>151</v>
      </c>
      <c r="H19" s="40">
        <v>27</v>
      </c>
      <c r="I19" s="39" t="s">
        <v>123</v>
      </c>
      <c r="J19" s="39" t="s">
        <v>118</v>
      </c>
      <c r="K19" s="39" t="s">
        <v>119</v>
      </c>
      <c r="L19" s="39" t="s">
        <v>139</v>
      </c>
      <c r="M19" s="29"/>
    </row>
    <row r="20" spans="1:13" s="15" customFormat="1" ht="39" customHeight="1">
      <c r="A20" s="18">
        <f t="shared" si="0"/>
        <v>16</v>
      </c>
      <c r="B20" s="39" t="s">
        <v>124</v>
      </c>
      <c r="C20" s="20" t="s">
        <v>125</v>
      </c>
      <c r="D20" s="39" t="s">
        <v>126</v>
      </c>
      <c r="E20" s="51">
        <f t="shared" si="1"/>
        <v>401</v>
      </c>
      <c r="F20" s="40">
        <v>366</v>
      </c>
      <c r="G20" s="40">
        <v>35</v>
      </c>
      <c r="H20" s="40">
        <v>0</v>
      </c>
      <c r="I20" s="39" t="s">
        <v>123</v>
      </c>
      <c r="J20" s="39" t="s">
        <v>118</v>
      </c>
      <c r="K20" s="39" t="s">
        <v>119</v>
      </c>
      <c r="L20" s="39" t="s">
        <v>138</v>
      </c>
      <c r="M20" s="29"/>
    </row>
    <row r="21" spans="1:13" s="15" customFormat="1" ht="39" customHeight="1">
      <c r="A21" s="18">
        <f t="shared" si="0"/>
        <v>17</v>
      </c>
      <c r="B21" s="21" t="s">
        <v>127</v>
      </c>
      <c r="C21" s="22" t="s">
        <v>128</v>
      </c>
      <c r="D21" s="21" t="s">
        <v>129</v>
      </c>
      <c r="E21" s="51">
        <f t="shared" si="1"/>
        <v>720</v>
      </c>
      <c r="F21" s="40">
        <v>697</v>
      </c>
      <c r="G21" s="40">
        <v>23</v>
      </c>
      <c r="H21" s="40">
        <v>0</v>
      </c>
      <c r="I21" s="23" t="s">
        <v>141</v>
      </c>
      <c r="J21" s="21" t="s">
        <v>118</v>
      </c>
      <c r="K21" s="21" t="s">
        <v>130</v>
      </c>
      <c r="L21" s="21" t="s">
        <v>131</v>
      </c>
      <c r="M21" s="29"/>
    </row>
    <row r="22" spans="1:13" s="15" customFormat="1" ht="39" customHeight="1">
      <c r="A22" s="18">
        <f t="shared" si="0"/>
        <v>18</v>
      </c>
      <c r="B22" s="21" t="s">
        <v>132</v>
      </c>
      <c r="C22" s="22" t="s">
        <v>133</v>
      </c>
      <c r="D22" s="21" t="s">
        <v>134</v>
      </c>
      <c r="E22" s="51">
        <f t="shared" si="1"/>
        <v>763</v>
      </c>
      <c r="F22" s="40">
        <v>642</v>
      </c>
      <c r="G22" s="40">
        <v>120</v>
      </c>
      <c r="H22" s="40">
        <v>1</v>
      </c>
      <c r="I22" s="23" t="s">
        <v>142</v>
      </c>
      <c r="J22" s="21" t="s">
        <v>118</v>
      </c>
      <c r="K22" s="21" t="s">
        <v>130</v>
      </c>
      <c r="L22" s="21" t="s">
        <v>131</v>
      </c>
      <c r="M22" s="29"/>
    </row>
    <row r="23" spans="1:13" s="15" customFormat="1" ht="39" customHeight="1">
      <c r="A23" s="18">
        <f t="shared" si="0"/>
        <v>19</v>
      </c>
      <c r="B23" s="30" t="s">
        <v>135</v>
      </c>
      <c r="C23" s="31" t="s">
        <v>136</v>
      </c>
      <c r="D23" s="30" t="s">
        <v>137</v>
      </c>
      <c r="E23" s="51">
        <f t="shared" si="1"/>
        <v>296</v>
      </c>
      <c r="F23" s="26">
        <v>296</v>
      </c>
      <c r="G23" s="26">
        <v>0</v>
      </c>
      <c r="H23" s="26">
        <v>0</v>
      </c>
      <c r="I23" s="32" t="s">
        <v>143</v>
      </c>
      <c r="J23" s="30" t="s">
        <v>118</v>
      </c>
      <c r="K23" s="30" t="s">
        <v>130</v>
      </c>
      <c r="L23" s="30" t="s">
        <v>140</v>
      </c>
      <c r="M23" s="33"/>
    </row>
    <row r="24" spans="1:13" s="15" customFormat="1" ht="39" customHeight="1">
      <c r="A24" s="18">
        <f t="shared" si="0"/>
        <v>20</v>
      </c>
      <c r="B24" s="25" t="s">
        <v>149</v>
      </c>
      <c r="C24" s="24" t="s">
        <v>144</v>
      </c>
      <c r="D24" s="25" t="s">
        <v>145</v>
      </c>
      <c r="E24" s="51">
        <f t="shared" si="1"/>
        <v>790</v>
      </c>
      <c r="F24" s="26">
        <v>408.1</v>
      </c>
      <c r="G24" s="26">
        <v>377.6</v>
      </c>
      <c r="H24" s="26">
        <v>4.3</v>
      </c>
      <c r="I24" s="25" t="s">
        <v>150</v>
      </c>
      <c r="J24" s="25" t="s">
        <v>146</v>
      </c>
      <c r="K24" s="25" t="s">
        <v>147</v>
      </c>
      <c r="L24" s="25" t="s">
        <v>148</v>
      </c>
      <c r="M24" s="33"/>
    </row>
    <row r="25" spans="1:13" s="15" customFormat="1" ht="39" customHeight="1">
      <c r="A25" s="12">
        <f t="shared" si="0"/>
        <v>21</v>
      </c>
      <c r="B25" s="39" t="s">
        <v>151</v>
      </c>
      <c r="C25" s="34" t="s">
        <v>152</v>
      </c>
      <c r="D25" s="39" t="s">
        <v>153</v>
      </c>
      <c r="E25" s="51">
        <f t="shared" si="1"/>
        <v>354</v>
      </c>
      <c r="F25" s="40">
        <v>200</v>
      </c>
      <c r="G25" s="40">
        <v>154</v>
      </c>
      <c r="H25" s="40">
        <v>0</v>
      </c>
      <c r="I25" s="39" t="s">
        <v>188</v>
      </c>
      <c r="J25" s="39" t="s">
        <v>154</v>
      </c>
      <c r="K25" s="39" t="s">
        <v>155</v>
      </c>
      <c r="L25" s="39" t="s">
        <v>156</v>
      </c>
      <c r="M25" s="13"/>
    </row>
    <row r="26" spans="1:13" s="15" customFormat="1" ht="39" customHeight="1">
      <c r="A26" s="12">
        <f t="shared" si="0"/>
        <v>22</v>
      </c>
      <c r="B26" s="39" t="s">
        <v>157</v>
      </c>
      <c r="C26" s="34" t="s">
        <v>158</v>
      </c>
      <c r="D26" s="39" t="s">
        <v>159</v>
      </c>
      <c r="E26" s="51">
        <f t="shared" si="1"/>
        <v>39</v>
      </c>
      <c r="F26" s="40">
        <v>25</v>
      </c>
      <c r="G26" s="40">
        <v>14</v>
      </c>
      <c r="H26" s="40">
        <v>0</v>
      </c>
      <c r="I26" s="39" t="s">
        <v>187</v>
      </c>
      <c r="J26" s="39" t="s">
        <v>154</v>
      </c>
      <c r="K26" s="43" t="s">
        <v>155</v>
      </c>
      <c r="L26" s="39" t="s">
        <v>156</v>
      </c>
      <c r="M26" s="13"/>
    </row>
    <row r="27" spans="1:13" s="15" customFormat="1" ht="39" customHeight="1">
      <c r="A27" s="12">
        <f t="shared" si="0"/>
        <v>23</v>
      </c>
      <c r="B27" s="39" t="s">
        <v>160</v>
      </c>
      <c r="C27" s="34" t="s">
        <v>161</v>
      </c>
      <c r="D27" s="39" t="s">
        <v>162</v>
      </c>
      <c r="E27" s="51">
        <f t="shared" si="1"/>
        <v>89</v>
      </c>
      <c r="F27" s="40">
        <v>68</v>
      </c>
      <c r="G27" s="40">
        <v>21</v>
      </c>
      <c r="H27" s="40">
        <v>0</v>
      </c>
      <c r="I27" s="43" t="s">
        <v>189</v>
      </c>
      <c r="J27" s="39" t="s">
        <v>154</v>
      </c>
      <c r="K27" s="43" t="s">
        <v>155</v>
      </c>
      <c r="L27" s="39" t="s">
        <v>156</v>
      </c>
      <c r="M27" s="13"/>
    </row>
    <row r="28" spans="1:13" s="15" customFormat="1" ht="39" customHeight="1">
      <c r="A28" s="12">
        <f t="shared" si="0"/>
        <v>24</v>
      </c>
      <c r="B28" s="39" t="s">
        <v>160</v>
      </c>
      <c r="C28" s="34" t="s">
        <v>163</v>
      </c>
      <c r="D28" s="39" t="s">
        <v>164</v>
      </c>
      <c r="E28" s="51">
        <f t="shared" si="1"/>
        <v>25</v>
      </c>
      <c r="F28" s="40">
        <v>25</v>
      </c>
      <c r="G28" s="40">
        <v>0</v>
      </c>
      <c r="H28" s="40">
        <v>0</v>
      </c>
      <c r="I28" s="39" t="s">
        <v>190</v>
      </c>
      <c r="J28" s="39" t="s">
        <v>154</v>
      </c>
      <c r="K28" s="43" t="s">
        <v>155</v>
      </c>
      <c r="L28" s="39" t="s">
        <v>156</v>
      </c>
      <c r="M28" s="13"/>
    </row>
    <row r="29" spans="1:13" s="15" customFormat="1" ht="39" customHeight="1">
      <c r="A29" s="12">
        <f t="shared" si="0"/>
        <v>25</v>
      </c>
      <c r="B29" s="41" t="s">
        <v>165</v>
      </c>
      <c r="C29" s="35" t="s">
        <v>166</v>
      </c>
      <c r="D29" s="41" t="s">
        <v>167</v>
      </c>
      <c r="E29" s="51">
        <f t="shared" si="1"/>
        <v>44</v>
      </c>
      <c r="F29" s="42">
        <v>42</v>
      </c>
      <c r="G29" s="42">
        <v>2</v>
      </c>
      <c r="H29" s="40">
        <v>0</v>
      </c>
      <c r="I29" s="41" t="s">
        <v>191</v>
      </c>
      <c r="J29" s="41" t="s">
        <v>154</v>
      </c>
      <c r="K29" s="41" t="s">
        <v>168</v>
      </c>
      <c r="L29" s="41" t="s">
        <v>169</v>
      </c>
      <c r="M29" s="47"/>
    </row>
    <row r="30" spans="1:13" s="15" customFormat="1" ht="39" customHeight="1">
      <c r="A30" s="12">
        <f t="shared" si="0"/>
        <v>26</v>
      </c>
      <c r="B30" s="39" t="s">
        <v>170</v>
      </c>
      <c r="C30" s="34" t="s">
        <v>171</v>
      </c>
      <c r="D30" s="39" t="s">
        <v>172</v>
      </c>
      <c r="E30" s="51">
        <f t="shared" si="1"/>
        <v>114</v>
      </c>
      <c r="F30" s="40">
        <v>17</v>
      </c>
      <c r="G30" s="40">
        <v>95</v>
      </c>
      <c r="H30" s="40">
        <v>2</v>
      </c>
      <c r="I30" s="39" t="s">
        <v>192</v>
      </c>
      <c r="J30" s="39" t="s">
        <v>154</v>
      </c>
      <c r="K30" s="39" t="s">
        <v>173</v>
      </c>
      <c r="L30" s="39" t="s">
        <v>174</v>
      </c>
      <c r="M30" s="13"/>
    </row>
    <row r="31" spans="1:13" s="15" customFormat="1" ht="39" customHeight="1">
      <c r="A31" s="12">
        <f t="shared" si="0"/>
        <v>27</v>
      </c>
      <c r="B31" s="39" t="s">
        <v>175</v>
      </c>
      <c r="C31" s="34" t="s">
        <v>179</v>
      </c>
      <c r="D31" s="39" t="s">
        <v>176</v>
      </c>
      <c r="E31" s="51">
        <f t="shared" si="1"/>
        <v>91</v>
      </c>
      <c r="F31" s="40">
        <v>44</v>
      </c>
      <c r="G31" s="40">
        <v>42</v>
      </c>
      <c r="H31" s="40">
        <v>5</v>
      </c>
      <c r="I31" s="39" t="s">
        <v>193</v>
      </c>
      <c r="J31" s="39" t="s">
        <v>154</v>
      </c>
      <c r="K31" s="39" t="s">
        <v>173</v>
      </c>
      <c r="L31" s="39" t="s">
        <v>174</v>
      </c>
      <c r="M31" s="13"/>
    </row>
    <row r="32" spans="1:13" s="15" customFormat="1" ht="39" customHeight="1">
      <c r="A32" s="12">
        <f t="shared" si="0"/>
        <v>28</v>
      </c>
      <c r="B32" s="39" t="s">
        <v>177</v>
      </c>
      <c r="C32" s="34" t="s">
        <v>180</v>
      </c>
      <c r="D32" s="39" t="s">
        <v>178</v>
      </c>
      <c r="E32" s="51">
        <f t="shared" si="1"/>
        <v>57</v>
      </c>
      <c r="F32" s="40">
        <v>24</v>
      </c>
      <c r="G32" s="40">
        <v>33</v>
      </c>
      <c r="H32" s="40">
        <v>0</v>
      </c>
      <c r="I32" s="39" t="s">
        <v>193</v>
      </c>
      <c r="J32" s="39" t="s">
        <v>154</v>
      </c>
      <c r="K32" s="39" t="s">
        <v>173</v>
      </c>
      <c r="L32" s="39" t="s">
        <v>174</v>
      </c>
      <c r="M32" s="13"/>
    </row>
    <row r="33" spans="1:13" s="15" customFormat="1" ht="39" customHeight="1">
      <c r="A33" s="12">
        <f t="shared" si="0"/>
        <v>29</v>
      </c>
      <c r="B33" s="39" t="s">
        <v>181</v>
      </c>
      <c r="C33" s="20" t="s">
        <v>182</v>
      </c>
      <c r="D33" s="39" t="s">
        <v>183</v>
      </c>
      <c r="E33" s="51">
        <f t="shared" si="1"/>
        <v>571</v>
      </c>
      <c r="F33" s="40">
        <v>350</v>
      </c>
      <c r="G33" s="40">
        <v>198</v>
      </c>
      <c r="H33" s="40">
        <v>23</v>
      </c>
      <c r="I33" s="39" t="s">
        <v>194</v>
      </c>
      <c r="J33" s="39" t="s">
        <v>184</v>
      </c>
      <c r="K33" s="39" t="s">
        <v>185</v>
      </c>
      <c r="L33" s="39" t="s">
        <v>186</v>
      </c>
      <c r="M33" s="13"/>
    </row>
    <row r="34" spans="1:13" s="15" customFormat="1" ht="39" customHeight="1">
      <c r="A34" s="12">
        <f t="shared" si="0"/>
        <v>30</v>
      </c>
      <c r="B34" s="39" t="s">
        <v>195</v>
      </c>
      <c r="C34" s="20" t="s">
        <v>196</v>
      </c>
      <c r="D34" s="39" t="s">
        <v>197</v>
      </c>
      <c r="E34" s="51">
        <f t="shared" si="1"/>
        <v>1889.9</v>
      </c>
      <c r="F34" s="40">
        <v>1338</v>
      </c>
      <c r="G34" s="40">
        <v>551.9</v>
      </c>
      <c r="H34" s="40">
        <v>0</v>
      </c>
      <c r="I34" s="39" t="s">
        <v>204</v>
      </c>
      <c r="J34" s="39" t="s">
        <v>198</v>
      </c>
      <c r="K34" s="39" t="s">
        <v>199</v>
      </c>
      <c r="L34" s="39" t="s">
        <v>203</v>
      </c>
      <c r="M34" s="13"/>
    </row>
    <row r="35" spans="1:13" s="15" customFormat="1" ht="39" customHeight="1">
      <c r="A35" s="12">
        <f t="shared" si="0"/>
        <v>31</v>
      </c>
      <c r="B35" s="39" t="s">
        <v>200</v>
      </c>
      <c r="C35" s="20" t="s">
        <v>201</v>
      </c>
      <c r="D35" s="39" t="s">
        <v>202</v>
      </c>
      <c r="E35" s="51">
        <f t="shared" si="1"/>
        <v>382.4</v>
      </c>
      <c r="F35" s="40">
        <v>346.6</v>
      </c>
      <c r="G35" s="40">
        <v>33.9</v>
      </c>
      <c r="H35" s="40">
        <v>1.9</v>
      </c>
      <c r="I35" s="39" t="s">
        <v>205</v>
      </c>
      <c r="J35" s="39" t="s">
        <v>198</v>
      </c>
      <c r="K35" s="39" t="s">
        <v>199</v>
      </c>
      <c r="L35" s="39" t="s">
        <v>203</v>
      </c>
      <c r="M35" s="13"/>
    </row>
    <row r="36" spans="1:13" s="15" customFormat="1" ht="39" customHeight="1">
      <c r="A36" s="12">
        <f t="shared" si="0"/>
        <v>32</v>
      </c>
      <c r="B36" s="39" t="s">
        <v>206</v>
      </c>
      <c r="C36" s="34" t="s">
        <v>207</v>
      </c>
      <c r="D36" s="39" t="s">
        <v>208</v>
      </c>
      <c r="E36" s="51">
        <f t="shared" si="1"/>
        <v>48</v>
      </c>
      <c r="F36" s="40">
        <v>48</v>
      </c>
      <c r="G36" s="40">
        <v>0</v>
      </c>
      <c r="H36" s="40">
        <v>0</v>
      </c>
      <c r="I36" s="39" t="s">
        <v>209</v>
      </c>
      <c r="J36" s="39" t="s">
        <v>210</v>
      </c>
      <c r="K36" s="39" t="s">
        <v>211</v>
      </c>
      <c r="L36" s="39" t="s">
        <v>212</v>
      </c>
      <c r="M36" s="13"/>
    </row>
    <row r="37" spans="1:13" s="15" customFormat="1" ht="39" customHeight="1">
      <c r="A37" s="12">
        <f t="shared" si="0"/>
        <v>33</v>
      </c>
      <c r="B37" s="39" t="s">
        <v>213</v>
      </c>
      <c r="C37" s="34" t="s">
        <v>214</v>
      </c>
      <c r="D37" s="39" t="s">
        <v>215</v>
      </c>
      <c r="E37" s="51">
        <f t="shared" si="1"/>
        <v>189</v>
      </c>
      <c r="F37" s="40">
        <v>189</v>
      </c>
      <c r="G37" s="40">
        <v>0</v>
      </c>
      <c r="H37" s="40">
        <v>0</v>
      </c>
      <c r="I37" s="39" t="s">
        <v>216</v>
      </c>
      <c r="J37" s="39" t="s">
        <v>210</v>
      </c>
      <c r="K37" s="39" t="s">
        <v>217</v>
      </c>
      <c r="L37" s="39" t="s">
        <v>218</v>
      </c>
      <c r="M37" s="13"/>
    </row>
    <row r="38" spans="1:13" s="15" customFormat="1" ht="39" customHeight="1">
      <c r="A38" s="12">
        <f t="shared" si="0"/>
        <v>34</v>
      </c>
      <c r="B38" s="39" t="s">
        <v>219</v>
      </c>
      <c r="C38" s="34" t="s">
        <v>220</v>
      </c>
      <c r="D38" s="44" t="s">
        <v>221</v>
      </c>
      <c r="E38" s="51">
        <f t="shared" si="1"/>
        <v>681</v>
      </c>
      <c r="F38" s="40">
        <v>681</v>
      </c>
      <c r="G38" s="40">
        <v>0</v>
      </c>
      <c r="H38" s="40">
        <v>0</v>
      </c>
      <c r="I38" s="39" t="s">
        <v>222</v>
      </c>
      <c r="J38" s="39" t="s">
        <v>210</v>
      </c>
      <c r="K38" s="39" t="s">
        <v>223</v>
      </c>
      <c r="L38" s="39" t="s">
        <v>224</v>
      </c>
      <c r="M38" s="13"/>
    </row>
    <row r="39" spans="1:13" s="15" customFormat="1" ht="39" customHeight="1">
      <c r="A39" s="12">
        <f t="shared" si="0"/>
        <v>35</v>
      </c>
      <c r="B39" s="39" t="s">
        <v>219</v>
      </c>
      <c r="C39" s="34" t="s">
        <v>225</v>
      </c>
      <c r="D39" s="39" t="s">
        <v>226</v>
      </c>
      <c r="E39" s="51">
        <f t="shared" si="1"/>
        <v>107</v>
      </c>
      <c r="F39" s="40">
        <v>107</v>
      </c>
      <c r="G39" s="40">
        <v>0</v>
      </c>
      <c r="H39" s="40">
        <v>0</v>
      </c>
      <c r="I39" s="39" t="s">
        <v>227</v>
      </c>
      <c r="J39" s="39" t="s">
        <v>210</v>
      </c>
      <c r="K39" s="39" t="s">
        <v>223</v>
      </c>
      <c r="L39" s="39" t="s">
        <v>224</v>
      </c>
      <c r="M39" s="13"/>
    </row>
    <row r="40" spans="1:13" s="15" customFormat="1" ht="39" customHeight="1">
      <c r="A40" s="12">
        <f t="shared" si="0"/>
        <v>36</v>
      </c>
      <c r="B40" s="39" t="s">
        <v>228</v>
      </c>
      <c r="C40" s="45" t="s">
        <v>229</v>
      </c>
      <c r="D40" s="39" t="s">
        <v>230</v>
      </c>
      <c r="E40" s="51">
        <f t="shared" si="1"/>
        <v>107</v>
      </c>
      <c r="F40" s="40">
        <v>107</v>
      </c>
      <c r="G40" s="40">
        <v>0</v>
      </c>
      <c r="H40" s="40">
        <v>0</v>
      </c>
      <c r="I40" s="39" t="s">
        <v>231</v>
      </c>
      <c r="J40" s="39" t="s">
        <v>210</v>
      </c>
      <c r="K40" s="39" t="s">
        <v>223</v>
      </c>
      <c r="L40" s="39" t="s">
        <v>224</v>
      </c>
      <c r="M40" s="13"/>
    </row>
    <row r="41" spans="1:13" s="15" customFormat="1" ht="39" customHeight="1">
      <c r="A41" s="12">
        <f t="shared" si="0"/>
        <v>37</v>
      </c>
      <c r="B41" s="39" t="s">
        <v>232</v>
      </c>
      <c r="C41" s="45" t="s">
        <v>233</v>
      </c>
      <c r="D41" s="44" t="s">
        <v>234</v>
      </c>
      <c r="E41" s="51">
        <f t="shared" si="1"/>
        <v>40</v>
      </c>
      <c r="F41" s="40">
        <v>40</v>
      </c>
      <c r="G41" s="40">
        <v>0</v>
      </c>
      <c r="H41" s="40">
        <v>0</v>
      </c>
      <c r="I41" s="44" t="s">
        <v>235</v>
      </c>
      <c r="J41" s="39" t="s">
        <v>210</v>
      </c>
      <c r="K41" s="39" t="s">
        <v>223</v>
      </c>
      <c r="L41" s="39" t="s">
        <v>224</v>
      </c>
      <c r="M41" s="13"/>
    </row>
    <row r="42" spans="1:13" s="15" customFormat="1" ht="39" customHeight="1">
      <c r="A42" s="12">
        <f t="shared" si="0"/>
        <v>38</v>
      </c>
      <c r="B42" s="39" t="s">
        <v>236</v>
      </c>
      <c r="C42" s="45" t="s">
        <v>237</v>
      </c>
      <c r="D42" s="44" t="s">
        <v>238</v>
      </c>
      <c r="E42" s="51">
        <f t="shared" si="1"/>
        <v>24</v>
      </c>
      <c r="F42" s="40">
        <v>24</v>
      </c>
      <c r="G42" s="40">
        <v>0</v>
      </c>
      <c r="H42" s="40">
        <v>0</v>
      </c>
      <c r="I42" s="44" t="s">
        <v>239</v>
      </c>
      <c r="J42" s="39" t="s">
        <v>210</v>
      </c>
      <c r="K42" s="39" t="s">
        <v>223</v>
      </c>
      <c r="L42" s="39" t="s">
        <v>224</v>
      </c>
      <c r="M42" s="13"/>
    </row>
    <row r="43" spans="1:13" s="15" customFormat="1" ht="39" customHeight="1">
      <c r="A43" s="12">
        <f t="shared" si="0"/>
        <v>39</v>
      </c>
      <c r="B43" s="39" t="s">
        <v>240</v>
      </c>
      <c r="C43" s="45" t="s">
        <v>241</v>
      </c>
      <c r="D43" s="44" t="s">
        <v>242</v>
      </c>
      <c r="E43" s="51">
        <f t="shared" si="1"/>
        <v>39</v>
      </c>
      <c r="F43" s="40">
        <v>39</v>
      </c>
      <c r="G43" s="40">
        <v>0</v>
      </c>
      <c r="H43" s="40">
        <v>0</v>
      </c>
      <c r="I43" s="39" t="s">
        <v>243</v>
      </c>
      <c r="J43" s="39" t="s">
        <v>210</v>
      </c>
      <c r="K43" s="39" t="s">
        <v>223</v>
      </c>
      <c r="L43" s="39" t="s">
        <v>224</v>
      </c>
      <c r="M43" s="13"/>
    </row>
    <row r="44" spans="1:13" s="15" customFormat="1" ht="39" customHeight="1">
      <c r="A44" s="12">
        <f t="shared" si="0"/>
        <v>40</v>
      </c>
      <c r="B44" s="39" t="s">
        <v>244</v>
      </c>
      <c r="C44" s="45" t="s">
        <v>245</v>
      </c>
      <c r="D44" s="44" t="s">
        <v>246</v>
      </c>
      <c r="E44" s="51">
        <f t="shared" si="1"/>
        <v>71</v>
      </c>
      <c r="F44" s="40">
        <v>71</v>
      </c>
      <c r="G44" s="40">
        <v>0</v>
      </c>
      <c r="H44" s="40">
        <v>0</v>
      </c>
      <c r="I44" s="46" t="s">
        <v>247</v>
      </c>
      <c r="J44" s="39" t="s">
        <v>210</v>
      </c>
      <c r="K44" s="39" t="s">
        <v>223</v>
      </c>
      <c r="L44" s="39" t="s">
        <v>224</v>
      </c>
      <c r="M44" s="13"/>
    </row>
    <row r="45" spans="1:13" s="15" customFormat="1" ht="39" customHeight="1">
      <c r="A45" s="12">
        <f t="shared" si="0"/>
        <v>41</v>
      </c>
      <c r="B45" s="39" t="s">
        <v>244</v>
      </c>
      <c r="C45" s="45" t="s">
        <v>248</v>
      </c>
      <c r="D45" s="44" t="s">
        <v>249</v>
      </c>
      <c r="E45" s="51">
        <f t="shared" si="1"/>
        <v>66</v>
      </c>
      <c r="F45" s="40">
        <v>66</v>
      </c>
      <c r="G45" s="40">
        <v>0</v>
      </c>
      <c r="H45" s="40">
        <v>0</v>
      </c>
      <c r="I45" s="39" t="s">
        <v>250</v>
      </c>
      <c r="J45" s="39" t="s">
        <v>210</v>
      </c>
      <c r="K45" s="39" t="s">
        <v>223</v>
      </c>
      <c r="L45" s="39" t="s">
        <v>224</v>
      </c>
      <c r="M45" s="13"/>
    </row>
    <row r="46" spans="1:13" s="11" customFormat="1" ht="39" customHeight="1">
      <c r="A46" s="12">
        <f t="shared" si="0"/>
        <v>42</v>
      </c>
      <c r="B46" s="39" t="s">
        <v>251</v>
      </c>
      <c r="C46" s="20" t="s">
        <v>252</v>
      </c>
      <c r="D46" s="39" t="s">
        <v>253</v>
      </c>
      <c r="E46" s="51">
        <f t="shared" si="1"/>
        <v>623</v>
      </c>
      <c r="F46" s="40">
        <v>602</v>
      </c>
      <c r="G46" s="40">
        <v>21</v>
      </c>
      <c r="H46" s="40">
        <v>0</v>
      </c>
      <c r="I46" s="39" t="s">
        <v>254</v>
      </c>
      <c r="J46" s="39" t="s">
        <v>255</v>
      </c>
      <c r="K46" s="39" t="s">
        <v>256</v>
      </c>
      <c r="L46" s="39" t="s">
        <v>257</v>
      </c>
      <c r="M46" s="13"/>
    </row>
    <row r="47" spans="1:13" s="11" customFormat="1" ht="39" customHeight="1">
      <c r="A47" s="12">
        <f t="shared" si="0"/>
        <v>43</v>
      </c>
      <c r="B47" s="39" t="s">
        <v>258</v>
      </c>
      <c r="C47" s="20" t="s">
        <v>259</v>
      </c>
      <c r="D47" s="39" t="s">
        <v>260</v>
      </c>
      <c r="E47" s="51">
        <f t="shared" si="1"/>
        <v>169</v>
      </c>
      <c r="F47" s="40">
        <v>91</v>
      </c>
      <c r="G47" s="40">
        <v>75</v>
      </c>
      <c r="H47" s="40">
        <v>3</v>
      </c>
      <c r="I47" s="39" t="s">
        <v>261</v>
      </c>
      <c r="J47" s="39" t="s">
        <v>255</v>
      </c>
      <c r="K47" s="39" t="s">
        <v>256</v>
      </c>
      <c r="L47" s="39" t="s">
        <v>257</v>
      </c>
      <c r="M47" s="13"/>
    </row>
    <row r="48" spans="1:13" s="11" customFormat="1" ht="39" customHeight="1">
      <c r="A48" s="12">
        <f t="shared" si="0"/>
        <v>44</v>
      </c>
      <c r="B48" s="39" t="s">
        <v>262</v>
      </c>
      <c r="C48" s="20" t="s">
        <v>263</v>
      </c>
      <c r="D48" s="39" t="s">
        <v>264</v>
      </c>
      <c r="E48" s="51">
        <f t="shared" si="1"/>
        <v>617</v>
      </c>
      <c r="F48" s="40">
        <v>326</v>
      </c>
      <c r="G48" s="40">
        <v>274</v>
      </c>
      <c r="H48" s="40">
        <v>17</v>
      </c>
      <c r="I48" s="39" t="s">
        <v>265</v>
      </c>
      <c r="J48" s="39" t="s">
        <v>184</v>
      </c>
      <c r="K48" s="39" t="s">
        <v>266</v>
      </c>
      <c r="L48" s="39" t="s">
        <v>267</v>
      </c>
      <c r="M48" s="48"/>
    </row>
    <row r="49" spans="1:13" s="11" customFormat="1" ht="39" customHeight="1">
      <c r="A49" s="18">
        <f t="shared" si="0"/>
        <v>45</v>
      </c>
      <c r="B49" s="25" t="s">
        <v>262</v>
      </c>
      <c r="C49" s="24" t="s">
        <v>268</v>
      </c>
      <c r="D49" s="25" t="s">
        <v>269</v>
      </c>
      <c r="E49" s="27">
        <f t="shared" si="1"/>
        <v>806</v>
      </c>
      <c r="F49" s="26">
        <v>418</v>
      </c>
      <c r="G49" s="26">
        <v>385</v>
      </c>
      <c r="H49" s="26">
        <v>3</v>
      </c>
      <c r="I49" s="25" t="s">
        <v>270</v>
      </c>
      <c r="J49" s="25" t="s">
        <v>184</v>
      </c>
      <c r="K49" s="25" t="s">
        <v>271</v>
      </c>
      <c r="L49" s="25" t="s">
        <v>272</v>
      </c>
      <c r="M49" s="49" t="s">
        <v>273</v>
      </c>
    </row>
    <row r="50" spans="1:13" s="11" customFormat="1" ht="39" customHeight="1">
      <c r="A50" s="18">
        <f t="shared" si="0"/>
        <v>46</v>
      </c>
      <c r="B50" s="52" t="s">
        <v>274</v>
      </c>
      <c r="C50" s="55" t="s">
        <v>275</v>
      </c>
      <c r="D50" s="52" t="s">
        <v>276</v>
      </c>
      <c r="E50" s="53">
        <f t="shared" si="1"/>
        <v>446</v>
      </c>
      <c r="F50" s="53">
        <v>389</v>
      </c>
      <c r="G50" s="53">
        <v>57</v>
      </c>
      <c r="H50" s="53">
        <v>0</v>
      </c>
      <c r="I50" s="52" t="s">
        <v>324</v>
      </c>
      <c r="J50" s="52" t="s">
        <v>277</v>
      </c>
      <c r="K50" s="52" t="s">
        <v>278</v>
      </c>
      <c r="L50" s="52" t="s">
        <v>279</v>
      </c>
      <c r="M50" s="50"/>
    </row>
    <row r="51" spans="1:13" ht="39" customHeight="1">
      <c r="A51" s="18">
        <f t="shared" si="0"/>
        <v>47</v>
      </c>
      <c r="B51" s="25" t="s">
        <v>280</v>
      </c>
      <c r="C51" s="24" t="s">
        <v>281</v>
      </c>
      <c r="D51" s="25" t="s">
        <v>282</v>
      </c>
      <c r="E51" s="26">
        <f t="shared" si="1"/>
        <v>3998</v>
      </c>
      <c r="F51" s="26">
        <v>2042</v>
      </c>
      <c r="G51" s="26">
        <v>1881</v>
      </c>
      <c r="H51" s="26">
        <v>75</v>
      </c>
      <c r="I51" s="25" t="s">
        <v>283</v>
      </c>
      <c r="J51" s="25" t="s">
        <v>277</v>
      </c>
      <c r="K51" s="25" t="s">
        <v>284</v>
      </c>
      <c r="L51" s="25" t="s">
        <v>285</v>
      </c>
      <c r="M51" s="28"/>
    </row>
    <row r="52" spans="1:13" ht="39" customHeight="1">
      <c r="A52" s="12">
        <f t="shared" si="0"/>
        <v>48</v>
      </c>
      <c r="B52" s="63" t="s">
        <v>286</v>
      </c>
      <c r="C52" s="59" t="s">
        <v>287</v>
      </c>
      <c r="D52" s="60" t="s">
        <v>288</v>
      </c>
      <c r="E52" s="61">
        <f t="shared" si="1"/>
        <v>179</v>
      </c>
      <c r="F52" s="62">
        <v>87</v>
      </c>
      <c r="G52" s="62">
        <v>85</v>
      </c>
      <c r="H52" s="62">
        <v>7</v>
      </c>
      <c r="I52" s="60" t="s">
        <v>325</v>
      </c>
      <c r="J52" s="52" t="s">
        <v>309</v>
      </c>
      <c r="K52" s="52" t="s">
        <v>289</v>
      </c>
      <c r="L52" s="52" t="s">
        <v>290</v>
      </c>
      <c r="M52" s="48" t="s">
        <v>291</v>
      </c>
    </row>
    <row r="53" spans="1:13" ht="39" customHeight="1">
      <c r="A53" s="12">
        <f t="shared" si="0"/>
        <v>49</v>
      </c>
      <c r="B53" s="63" t="s">
        <v>292</v>
      </c>
      <c r="C53" s="59" t="s">
        <v>293</v>
      </c>
      <c r="D53" s="60" t="s">
        <v>294</v>
      </c>
      <c r="E53" s="61">
        <f t="shared" si="1"/>
        <v>161</v>
      </c>
      <c r="F53" s="62">
        <v>87</v>
      </c>
      <c r="G53" s="62">
        <v>68</v>
      </c>
      <c r="H53" s="62">
        <v>6</v>
      </c>
      <c r="I53" s="60" t="s">
        <v>325</v>
      </c>
      <c r="J53" s="52" t="s">
        <v>309</v>
      </c>
      <c r="K53" s="52" t="s">
        <v>289</v>
      </c>
      <c r="L53" s="52" t="s">
        <v>290</v>
      </c>
      <c r="M53" s="48" t="s">
        <v>291</v>
      </c>
    </row>
    <row r="54" spans="1:13" ht="39" customHeight="1">
      <c r="A54" s="12">
        <f t="shared" si="0"/>
        <v>50</v>
      </c>
      <c r="B54" s="63" t="s">
        <v>295</v>
      </c>
      <c r="C54" s="59" t="s">
        <v>296</v>
      </c>
      <c r="D54" s="60" t="s">
        <v>297</v>
      </c>
      <c r="E54" s="61">
        <f t="shared" si="1"/>
        <v>103</v>
      </c>
      <c r="F54" s="62">
        <v>76</v>
      </c>
      <c r="G54" s="62">
        <v>23</v>
      </c>
      <c r="H54" s="62">
        <v>4</v>
      </c>
      <c r="I54" s="60" t="s">
        <v>298</v>
      </c>
      <c r="J54" s="52" t="s">
        <v>309</v>
      </c>
      <c r="K54" s="52" t="s">
        <v>289</v>
      </c>
      <c r="L54" s="52" t="s">
        <v>290</v>
      </c>
      <c r="M54" s="50"/>
    </row>
    <row r="55" spans="1:13" ht="39" customHeight="1">
      <c r="A55" s="12">
        <f t="shared" si="0"/>
        <v>51</v>
      </c>
      <c r="B55" s="63" t="s">
        <v>299</v>
      </c>
      <c r="C55" s="59" t="s">
        <v>300</v>
      </c>
      <c r="D55" s="60" t="s">
        <v>301</v>
      </c>
      <c r="E55" s="61">
        <f t="shared" si="1"/>
        <v>117</v>
      </c>
      <c r="F55" s="62">
        <v>45</v>
      </c>
      <c r="G55" s="62">
        <v>64</v>
      </c>
      <c r="H55" s="62">
        <v>8</v>
      </c>
      <c r="I55" s="60" t="s">
        <v>302</v>
      </c>
      <c r="J55" s="52" t="s">
        <v>309</v>
      </c>
      <c r="K55" s="52" t="s">
        <v>303</v>
      </c>
      <c r="L55" s="52" t="s">
        <v>304</v>
      </c>
      <c r="M55" s="50"/>
    </row>
    <row r="56" spans="1:13" ht="39" customHeight="1">
      <c r="A56" s="12">
        <f t="shared" si="0"/>
        <v>52</v>
      </c>
      <c r="B56" s="63" t="s">
        <v>305</v>
      </c>
      <c r="C56" s="55" t="s">
        <v>306</v>
      </c>
      <c r="D56" s="52" t="s">
        <v>307</v>
      </c>
      <c r="E56" s="53">
        <f>SUM(F56:H56)</f>
        <v>235</v>
      </c>
      <c r="F56" s="53">
        <v>55</v>
      </c>
      <c r="G56" s="53">
        <v>170</v>
      </c>
      <c r="H56" s="53">
        <v>10</v>
      </c>
      <c r="I56" s="52" t="s">
        <v>308</v>
      </c>
      <c r="J56" s="52" t="s">
        <v>309</v>
      </c>
      <c r="K56" s="52" t="s">
        <v>310</v>
      </c>
      <c r="L56" s="52" t="s">
        <v>311</v>
      </c>
      <c r="M56" s="50"/>
    </row>
    <row r="57" spans="1:13" ht="39" customHeight="1">
      <c r="A57" s="12">
        <f t="shared" si="0"/>
        <v>53</v>
      </c>
      <c r="B57" s="63" t="s">
        <v>312</v>
      </c>
      <c r="C57" s="55" t="s">
        <v>313</v>
      </c>
      <c r="D57" s="52" t="s">
        <v>314</v>
      </c>
      <c r="E57" s="53">
        <f aca="true" t="shared" si="2" ref="E57:E59">SUM(F57:H57)</f>
        <v>661</v>
      </c>
      <c r="F57" s="53">
        <v>513</v>
      </c>
      <c r="G57" s="53">
        <v>148</v>
      </c>
      <c r="H57" s="53">
        <v>0</v>
      </c>
      <c r="I57" s="52" t="s">
        <v>315</v>
      </c>
      <c r="J57" s="52" t="s">
        <v>309</v>
      </c>
      <c r="K57" s="52" t="s">
        <v>310</v>
      </c>
      <c r="L57" s="52" t="s">
        <v>311</v>
      </c>
      <c r="M57" s="50"/>
    </row>
    <row r="58" spans="1:13" ht="39" customHeight="1">
      <c r="A58" s="12">
        <f t="shared" si="0"/>
        <v>54</v>
      </c>
      <c r="B58" s="63" t="s">
        <v>316</v>
      </c>
      <c r="C58" s="55" t="s">
        <v>317</v>
      </c>
      <c r="D58" s="52" t="s">
        <v>318</v>
      </c>
      <c r="E58" s="53">
        <f t="shared" si="2"/>
        <v>35</v>
      </c>
      <c r="F58" s="53">
        <v>29</v>
      </c>
      <c r="G58" s="53">
        <v>6</v>
      </c>
      <c r="H58" s="53">
        <v>0</v>
      </c>
      <c r="I58" s="43" t="s">
        <v>319</v>
      </c>
      <c r="J58" s="52" t="s">
        <v>309</v>
      </c>
      <c r="K58" s="52" t="s">
        <v>310</v>
      </c>
      <c r="L58" s="52" t="s">
        <v>311</v>
      </c>
      <c r="M58" s="50"/>
    </row>
    <row r="59" spans="1:13" ht="39" customHeight="1">
      <c r="A59" s="12">
        <f t="shared" si="0"/>
        <v>55</v>
      </c>
      <c r="B59" s="63" t="s">
        <v>320</v>
      </c>
      <c r="C59" s="34" t="s">
        <v>321</v>
      </c>
      <c r="D59" s="52" t="s">
        <v>322</v>
      </c>
      <c r="E59" s="53">
        <f t="shared" si="2"/>
        <v>32</v>
      </c>
      <c r="F59" s="53">
        <v>22</v>
      </c>
      <c r="G59" s="53">
        <v>6</v>
      </c>
      <c r="H59" s="53">
        <v>4</v>
      </c>
      <c r="I59" s="52" t="s">
        <v>323</v>
      </c>
      <c r="J59" s="52" t="s">
        <v>309</v>
      </c>
      <c r="K59" s="52" t="s">
        <v>310</v>
      </c>
      <c r="L59" s="52" t="s">
        <v>311</v>
      </c>
      <c r="M59" s="50"/>
    </row>
    <row r="60" spans="1:13" ht="39" customHeight="1">
      <c r="A60" s="12">
        <f t="shared" si="0"/>
        <v>56</v>
      </c>
      <c r="B60" s="63" t="s">
        <v>326</v>
      </c>
      <c r="C60" s="55" t="s">
        <v>327</v>
      </c>
      <c r="D60" s="52" t="s">
        <v>328</v>
      </c>
      <c r="E60" s="53">
        <f>F60+G60+H60</f>
        <v>22556</v>
      </c>
      <c r="F60" s="53">
        <v>17323</v>
      </c>
      <c r="G60" s="53">
        <v>4999</v>
      </c>
      <c r="H60" s="53">
        <v>234</v>
      </c>
      <c r="I60" s="52" t="s">
        <v>329</v>
      </c>
      <c r="J60" s="52" t="s">
        <v>350</v>
      </c>
      <c r="K60" s="52" t="s">
        <v>330</v>
      </c>
      <c r="L60" s="52" t="s">
        <v>331</v>
      </c>
      <c r="M60" s="50"/>
    </row>
    <row r="61" spans="1:13" ht="39" customHeight="1">
      <c r="A61" s="12">
        <f t="shared" si="0"/>
        <v>57</v>
      </c>
      <c r="B61" s="63" t="s">
        <v>332</v>
      </c>
      <c r="C61" s="55" t="s">
        <v>333</v>
      </c>
      <c r="D61" s="52" t="s">
        <v>334</v>
      </c>
      <c r="E61" s="53">
        <f>F61+G61+H61</f>
        <v>21024</v>
      </c>
      <c r="F61" s="53">
        <v>12430</v>
      </c>
      <c r="G61" s="53">
        <v>8382</v>
      </c>
      <c r="H61" s="53">
        <v>212</v>
      </c>
      <c r="I61" s="52" t="s">
        <v>335</v>
      </c>
      <c r="J61" s="52" t="s">
        <v>350</v>
      </c>
      <c r="K61" s="52" t="s">
        <v>330</v>
      </c>
      <c r="L61" s="52" t="s">
        <v>331</v>
      </c>
      <c r="M61" s="50"/>
    </row>
    <row r="62" spans="1:13" ht="39" customHeight="1">
      <c r="A62" s="12">
        <f t="shared" si="0"/>
        <v>58</v>
      </c>
      <c r="B62" s="63" t="s">
        <v>336</v>
      </c>
      <c r="C62" s="55" t="s">
        <v>337</v>
      </c>
      <c r="D62" s="52" t="s">
        <v>338</v>
      </c>
      <c r="E62" s="53">
        <f aca="true" t="shared" si="3" ref="E62:E63">F62+G62+H62</f>
        <v>761</v>
      </c>
      <c r="F62" s="53">
        <v>510</v>
      </c>
      <c r="G62" s="53">
        <v>238</v>
      </c>
      <c r="H62" s="53">
        <v>13</v>
      </c>
      <c r="I62" s="43" t="s">
        <v>339</v>
      </c>
      <c r="J62" s="52" t="s">
        <v>350</v>
      </c>
      <c r="K62" s="52" t="s">
        <v>340</v>
      </c>
      <c r="L62" s="52" t="s">
        <v>341</v>
      </c>
      <c r="M62" s="50"/>
    </row>
    <row r="63" spans="1:13" ht="39" customHeight="1">
      <c r="A63" s="12">
        <f t="shared" si="0"/>
        <v>59</v>
      </c>
      <c r="B63" s="63" t="s">
        <v>342</v>
      </c>
      <c r="C63" s="34" t="s">
        <v>343</v>
      </c>
      <c r="D63" s="52" t="s">
        <v>344</v>
      </c>
      <c r="E63" s="53">
        <f t="shared" si="3"/>
        <v>320</v>
      </c>
      <c r="F63" s="53">
        <v>126</v>
      </c>
      <c r="G63" s="53">
        <v>165</v>
      </c>
      <c r="H63" s="53">
        <v>29</v>
      </c>
      <c r="I63" s="52" t="s">
        <v>345</v>
      </c>
      <c r="J63" s="52" t="s">
        <v>350</v>
      </c>
      <c r="K63" s="52" t="s">
        <v>340</v>
      </c>
      <c r="L63" s="52" t="s">
        <v>341</v>
      </c>
      <c r="M63" s="50"/>
    </row>
    <row r="64" spans="1:13" ht="39" customHeight="1">
      <c r="A64" s="12">
        <f t="shared" si="0"/>
        <v>60</v>
      </c>
      <c r="B64" s="63" t="s">
        <v>346</v>
      </c>
      <c r="C64" s="55" t="s">
        <v>347</v>
      </c>
      <c r="D64" s="52" t="s">
        <v>348</v>
      </c>
      <c r="E64" s="53">
        <v>7752</v>
      </c>
      <c r="F64" s="53">
        <v>3757</v>
      </c>
      <c r="G64" s="53">
        <v>1795</v>
      </c>
      <c r="H64" s="53">
        <v>2377</v>
      </c>
      <c r="I64" s="52" t="s">
        <v>349</v>
      </c>
      <c r="J64" s="52" t="s">
        <v>350</v>
      </c>
      <c r="K64" s="52" t="s">
        <v>351</v>
      </c>
      <c r="L64" s="52" t="s">
        <v>352</v>
      </c>
      <c r="M64" s="50"/>
    </row>
    <row r="65" spans="1:13" ht="39" customHeight="1">
      <c r="A65" s="12">
        <f t="shared" si="0"/>
        <v>61</v>
      </c>
      <c r="B65" s="63" t="s">
        <v>353</v>
      </c>
      <c r="C65" s="55" t="s">
        <v>354</v>
      </c>
      <c r="D65" s="52" t="s">
        <v>355</v>
      </c>
      <c r="E65" s="53">
        <v>10692</v>
      </c>
      <c r="F65" s="53">
        <v>6954</v>
      </c>
      <c r="G65" s="53">
        <v>2037</v>
      </c>
      <c r="H65" s="53">
        <v>2769</v>
      </c>
      <c r="I65" s="52" t="s">
        <v>356</v>
      </c>
      <c r="J65" s="52" t="s">
        <v>350</v>
      </c>
      <c r="K65" s="52" t="s">
        <v>351</v>
      </c>
      <c r="L65" s="52" t="s">
        <v>352</v>
      </c>
      <c r="M65" s="50"/>
    </row>
    <row r="66" spans="1:13" ht="39" customHeight="1">
      <c r="A66" s="18">
        <f t="shared" si="0"/>
        <v>62</v>
      </c>
      <c r="B66" s="64" t="s">
        <v>336</v>
      </c>
      <c r="C66" s="24" t="s">
        <v>357</v>
      </c>
      <c r="D66" s="25" t="s">
        <v>358</v>
      </c>
      <c r="E66" s="26">
        <f>SUM(F66:H66)</f>
        <v>17362</v>
      </c>
      <c r="F66" s="26">
        <v>11623</v>
      </c>
      <c r="G66" s="26">
        <v>2988</v>
      </c>
      <c r="H66" s="26">
        <v>2751</v>
      </c>
      <c r="I66" s="25" t="s">
        <v>359</v>
      </c>
      <c r="J66" s="25" t="s">
        <v>350</v>
      </c>
      <c r="K66" s="25" t="s">
        <v>360</v>
      </c>
      <c r="L66" s="25" t="s">
        <v>361</v>
      </c>
      <c r="M66" s="28"/>
    </row>
    <row r="67" spans="1:13" ht="39" customHeight="1">
      <c r="A67" s="12">
        <f t="shared" si="0"/>
        <v>63</v>
      </c>
      <c r="B67" s="52" t="s">
        <v>382</v>
      </c>
      <c r="C67" s="55" t="s">
        <v>362</v>
      </c>
      <c r="D67" s="52" t="s">
        <v>363</v>
      </c>
      <c r="E67" s="53">
        <f>SUM(F67:H67)</f>
        <v>3012</v>
      </c>
      <c r="F67" s="53">
        <v>1571</v>
      </c>
      <c r="G67" s="53">
        <v>1293</v>
      </c>
      <c r="H67" s="53">
        <v>148</v>
      </c>
      <c r="I67" s="52" t="s">
        <v>364</v>
      </c>
      <c r="J67" s="52" t="s">
        <v>365</v>
      </c>
      <c r="K67" s="52" t="s">
        <v>366</v>
      </c>
      <c r="L67" s="52" t="s">
        <v>367</v>
      </c>
      <c r="M67" s="50"/>
    </row>
    <row r="68" spans="1:13" ht="39" customHeight="1">
      <c r="A68" s="12">
        <f t="shared" si="0"/>
        <v>64</v>
      </c>
      <c r="B68" s="52" t="s">
        <v>368</v>
      </c>
      <c r="C68" s="55" t="s">
        <v>369</v>
      </c>
      <c r="D68" s="52" t="s">
        <v>370</v>
      </c>
      <c r="E68" s="53">
        <f aca="true" t="shared" si="4" ref="E68:E70">SUM(F68:H68)</f>
        <v>1006</v>
      </c>
      <c r="F68" s="53">
        <v>442</v>
      </c>
      <c r="G68" s="53">
        <v>359</v>
      </c>
      <c r="H68" s="53">
        <v>205</v>
      </c>
      <c r="I68" s="52" t="s">
        <v>371</v>
      </c>
      <c r="J68" s="52" t="s">
        <v>365</v>
      </c>
      <c r="K68" s="52" t="s">
        <v>372</v>
      </c>
      <c r="L68" s="52" t="s">
        <v>373</v>
      </c>
      <c r="M68" s="50"/>
    </row>
    <row r="69" spans="1:13" ht="39" customHeight="1">
      <c r="A69" s="12">
        <f t="shared" si="0"/>
        <v>65</v>
      </c>
      <c r="B69" s="52" t="s">
        <v>383</v>
      </c>
      <c r="C69" s="55" t="s">
        <v>374</v>
      </c>
      <c r="D69" s="52" t="s">
        <v>375</v>
      </c>
      <c r="E69" s="53">
        <f t="shared" si="4"/>
        <v>2237</v>
      </c>
      <c r="F69" s="53">
        <v>1440</v>
      </c>
      <c r="G69" s="53">
        <v>743</v>
      </c>
      <c r="H69" s="53">
        <v>54</v>
      </c>
      <c r="I69" s="52" t="s">
        <v>371</v>
      </c>
      <c r="J69" s="52" t="s">
        <v>365</v>
      </c>
      <c r="K69" s="52" t="s">
        <v>372</v>
      </c>
      <c r="L69" s="52" t="s">
        <v>373</v>
      </c>
      <c r="M69" s="50"/>
    </row>
    <row r="70" spans="1:13" ht="39" customHeight="1">
      <c r="A70" s="18">
        <f t="shared" si="0"/>
        <v>66</v>
      </c>
      <c r="B70" s="25" t="s">
        <v>376</v>
      </c>
      <c r="C70" s="115" t="s">
        <v>377</v>
      </c>
      <c r="D70" s="25" t="s">
        <v>378</v>
      </c>
      <c r="E70" s="26">
        <f t="shared" si="4"/>
        <v>7160</v>
      </c>
      <c r="F70" s="26">
        <v>3841</v>
      </c>
      <c r="G70" s="26">
        <v>3270</v>
      </c>
      <c r="H70" s="26">
        <v>49</v>
      </c>
      <c r="I70" s="25" t="s">
        <v>379</v>
      </c>
      <c r="J70" s="25" t="s">
        <v>365</v>
      </c>
      <c r="K70" s="25" t="s">
        <v>380</v>
      </c>
      <c r="L70" s="25" t="s">
        <v>381</v>
      </c>
      <c r="M70" s="28"/>
    </row>
    <row r="71" spans="1:13" ht="40.5" customHeight="1">
      <c r="A71" s="12">
        <f t="shared" si="0"/>
        <v>67</v>
      </c>
      <c r="B71" s="52" t="s">
        <v>384</v>
      </c>
      <c r="C71" s="55" t="s">
        <v>385</v>
      </c>
      <c r="D71" s="52" t="s">
        <v>386</v>
      </c>
      <c r="E71" s="53">
        <f>SUM(F71:H71)</f>
        <v>592</v>
      </c>
      <c r="F71" s="53">
        <v>554</v>
      </c>
      <c r="G71" s="53">
        <v>38</v>
      </c>
      <c r="H71" s="53">
        <v>0</v>
      </c>
      <c r="I71" s="52" t="s">
        <v>387</v>
      </c>
      <c r="J71" s="52" t="s">
        <v>388</v>
      </c>
      <c r="K71" s="52" t="s">
        <v>389</v>
      </c>
      <c r="L71" s="52" t="s">
        <v>390</v>
      </c>
      <c r="M71" s="50"/>
    </row>
    <row r="72" spans="1:13" ht="40.5" customHeight="1">
      <c r="A72" s="12">
        <f aca="true" t="shared" si="5" ref="A72:A90">A71+1</f>
        <v>68</v>
      </c>
      <c r="B72" s="52" t="s">
        <v>384</v>
      </c>
      <c r="C72" s="55" t="s">
        <v>391</v>
      </c>
      <c r="D72" s="52" t="s">
        <v>386</v>
      </c>
      <c r="E72" s="53">
        <f aca="true" t="shared" si="6" ref="E72:E79">SUM(F72:H72)</f>
        <v>121</v>
      </c>
      <c r="F72" s="53">
        <v>100</v>
      </c>
      <c r="G72" s="53">
        <v>21</v>
      </c>
      <c r="H72" s="53">
        <v>0</v>
      </c>
      <c r="I72" s="52" t="s">
        <v>392</v>
      </c>
      <c r="J72" s="52" t="s">
        <v>388</v>
      </c>
      <c r="K72" s="52" t="s">
        <v>389</v>
      </c>
      <c r="L72" s="52" t="s">
        <v>390</v>
      </c>
      <c r="M72" s="50"/>
    </row>
    <row r="73" spans="1:13" ht="40.5" customHeight="1">
      <c r="A73" s="12">
        <f t="shared" si="5"/>
        <v>69</v>
      </c>
      <c r="B73" s="52" t="s">
        <v>384</v>
      </c>
      <c r="C73" s="55" t="s">
        <v>393</v>
      </c>
      <c r="D73" s="52" t="s">
        <v>386</v>
      </c>
      <c r="E73" s="53">
        <f t="shared" si="6"/>
        <v>74</v>
      </c>
      <c r="F73" s="53">
        <v>53</v>
      </c>
      <c r="G73" s="53">
        <v>21</v>
      </c>
      <c r="H73" s="53">
        <v>0</v>
      </c>
      <c r="I73" s="52" t="s">
        <v>394</v>
      </c>
      <c r="J73" s="52" t="s">
        <v>388</v>
      </c>
      <c r="K73" s="52" t="s">
        <v>389</v>
      </c>
      <c r="L73" s="52" t="s">
        <v>390</v>
      </c>
      <c r="M73" s="50"/>
    </row>
    <row r="74" spans="1:13" ht="40.5" customHeight="1">
      <c r="A74" s="12">
        <f t="shared" si="5"/>
        <v>70</v>
      </c>
      <c r="B74" s="52" t="s">
        <v>395</v>
      </c>
      <c r="C74" s="55" t="s">
        <v>396</v>
      </c>
      <c r="D74" s="52" t="s">
        <v>397</v>
      </c>
      <c r="E74" s="53">
        <f t="shared" si="6"/>
        <v>40</v>
      </c>
      <c r="F74" s="53">
        <v>40</v>
      </c>
      <c r="G74" s="53">
        <v>0</v>
      </c>
      <c r="H74" s="53">
        <v>0</v>
      </c>
      <c r="I74" s="43" t="s">
        <v>398</v>
      </c>
      <c r="J74" s="52" t="s">
        <v>388</v>
      </c>
      <c r="K74" s="52" t="s">
        <v>399</v>
      </c>
      <c r="L74" s="52" t="s">
        <v>400</v>
      </c>
      <c r="M74" s="50"/>
    </row>
    <row r="75" spans="1:13" ht="40.5" customHeight="1">
      <c r="A75" s="12">
        <f t="shared" si="5"/>
        <v>71</v>
      </c>
      <c r="B75" s="52" t="s">
        <v>401</v>
      </c>
      <c r="C75" s="55" t="s">
        <v>402</v>
      </c>
      <c r="D75" s="52" t="s">
        <v>403</v>
      </c>
      <c r="E75" s="53">
        <f t="shared" si="6"/>
        <v>106</v>
      </c>
      <c r="F75" s="53">
        <v>52</v>
      </c>
      <c r="G75" s="53">
        <v>54</v>
      </c>
      <c r="H75" s="53">
        <v>0</v>
      </c>
      <c r="I75" s="52" t="s">
        <v>404</v>
      </c>
      <c r="J75" s="52" t="s">
        <v>388</v>
      </c>
      <c r="K75" s="52" t="s">
        <v>399</v>
      </c>
      <c r="L75" s="52" t="s">
        <v>400</v>
      </c>
      <c r="M75" s="50"/>
    </row>
    <row r="76" spans="1:13" ht="40.5" customHeight="1">
      <c r="A76" s="12">
        <f t="shared" si="5"/>
        <v>72</v>
      </c>
      <c r="B76" s="52" t="s">
        <v>405</v>
      </c>
      <c r="C76" s="55" t="s">
        <v>406</v>
      </c>
      <c r="D76" s="52" t="s">
        <v>407</v>
      </c>
      <c r="E76" s="53">
        <f t="shared" si="6"/>
        <v>1232</v>
      </c>
      <c r="F76" s="53">
        <v>1209</v>
      </c>
      <c r="G76" s="53">
        <v>23</v>
      </c>
      <c r="H76" s="53">
        <v>0</v>
      </c>
      <c r="I76" s="43" t="s">
        <v>408</v>
      </c>
      <c r="J76" s="52" t="s">
        <v>388</v>
      </c>
      <c r="K76" s="52" t="s">
        <v>399</v>
      </c>
      <c r="L76" s="52" t="s">
        <v>409</v>
      </c>
      <c r="M76" s="50"/>
    </row>
    <row r="77" spans="1:13" ht="40.5" customHeight="1">
      <c r="A77" s="12">
        <f t="shared" si="5"/>
        <v>73</v>
      </c>
      <c r="B77" s="52" t="s">
        <v>405</v>
      </c>
      <c r="C77" s="55" t="s">
        <v>410</v>
      </c>
      <c r="D77" s="52" t="s">
        <v>407</v>
      </c>
      <c r="E77" s="53">
        <v>204</v>
      </c>
      <c r="F77" s="53">
        <v>159</v>
      </c>
      <c r="G77" s="53">
        <v>45</v>
      </c>
      <c r="H77" s="53">
        <v>0</v>
      </c>
      <c r="I77" s="43" t="s">
        <v>411</v>
      </c>
      <c r="J77" s="52" t="s">
        <v>388</v>
      </c>
      <c r="K77" s="52" t="s">
        <v>399</v>
      </c>
      <c r="L77" s="52" t="s">
        <v>409</v>
      </c>
      <c r="M77" s="50"/>
    </row>
    <row r="78" spans="1:13" ht="40.5" customHeight="1">
      <c r="A78" s="12">
        <f t="shared" si="5"/>
        <v>74</v>
      </c>
      <c r="B78" s="52" t="s">
        <v>405</v>
      </c>
      <c r="C78" s="55" t="s">
        <v>412</v>
      </c>
      <c r="D78" s="52" t="s">
        <v>413</v>
      </c>
      <c r="E78" s="53">
        <f t="shared" si="6"/>
        <v>56</v>
      </c>
      <c r="F78" s="53">
        <v>56</v>
      </c>
      <c r="G78" s="53">
        <v>0</v>
      </c>
      <c r="H78" s="53">
        <v>0</v>
      </c>
      <c r="I78" s="43" t="s">
        <v>414</v>
      </c>
      <c r="J78" s="52" t="s">
        <v>388</v>
      </c>
      <c r="K78" s="52" t="s">
        <v>399</v>
      </c>
      <c r="L78" s="52" t="s">
        <v>409</v>
      </c>
      <c r="M78" s="50"/>
    </row>
    <row r="79" spans="1:13" ht="40.5" customHeight="1">
      <c r="A79" s="12">
        <f t="shared" si="5"/>
        <v>75</v>
      </c>
      <c r="B79" s="52" t="s">
        <v>415</v>
      </c>
      <c r="C79" s="34" t="s">
        <v>416</v>
      </c>
      <c r="D79" s="52" t="s">
        <v>417</v>
      </c>
      <c r="E79" s="53">
        <f t="shared" si="6"/>
        <v>54</v>
      </c>
      <c r="F79" s="53">
        <v>54</v>
      </c>
      <c r="G79" s="53">
        <v>0</v>
      </c>
      <c r="H79" s="53">
        <v>0</v>
      </c>
      <c r="I79" s="52" t="s">
        <v>414</v>
      </c>
      <c r="J79" s="52" t="s">
        <v>388</v>
      </c>
      <c r="K79" s="52" t="s">
        <v>399</v>
      </c>
      <c r="L79" s="52" t="s">
        <v>409</v>
      </c>
      <c r="M79" s="50"/>
    </row>
    <row r="80" spans="1:13" ht="40.5" customHeight="1">
      <c r="A80" s="12">
        <f t="shared" si="5"/>
        <v>76</v>
      </c>
      <c r="B80" s="52" t="s">
        <v>418</v>
      </c>
      <c r="C80" s="34" t="s">
        <v>419</v>
      </c>
      <c r="D80" s="52" t="s">
        <v>420</v>
      </c>
      <c r="E80" s="53">
        <v>30</v>
      </c>
      <c r="F80" s="53">
        <v>30</v>
      </c>
      <c r="G80" s="53">
        <v>0</v>
      </c>
      <c r="H80" s="53">
        <v>0</v>
      </c>
      <c r="I80" s="52" t="s">
        <v>421</v>
      </c>
      <c r="J80" s="52" t="s">
        <v>388</v>
      </c>
      <c r="K80" s="52" t="s">
        <v>422</v>
      </c>
      <c r="L80" s="52" t="s">
        <v>423</v>
      </c>
      <c r="M80" s="50"/>
    </row>
    <row r="81" spans="1:13" ht="40.5" customHeight="1">
      <c r="A81" s="12">
        <f t="shared" si="5"/>
        <v>77</v>
      </c>
      <c r="B81" s="52" t="s">
        <v>405</v>
      </c>
      <c r="C81" s="34" t="s">
        <v>424</v>
      </c>
      <c r="D81" s="52" t="s">
        <v>425</v>
      </c>
      <c r="E81" s="53">
        <v>28</v>
      </c>
      <c r="F81" s="53">
        <v>28</v>
      </c>
      <c r="G81" s="53">
        <v>0</v>
      </c>
      <c r="H81" s="53">
        <v>0</v>
      </c>
      <c r="I81" s="52" t="s">
        <v>426</v>
      </c>
      <c r="J81" s="52" t="s">
        <v>388</v>
      </c>
      <c r="K81" s="52" t="s">
        <v>422</v>
      </c>
      <c r="L81" s="52" t="s">
        <v>423</v>
      </c>
      <c r="M81" s="50"/>
    </row>
    <row r="82" spans="1:13" ht="40.5" customHeight="1">
      <c r="A82" s="12">
        <f t="shared" si="5"/>
        <v>78</v>
      </c>
      <c r="B82" s="52" t="s">
        <v>405</v>
      </c>
      <c r="C82" s="34" t="s">
        <v>427</v>
      </c>
      <c r="D82" s="52" t="s">
        <v>428</v>
      </c>
      <c r="E82" s="53">
        <v>105</v>
      </c>
      <c r="F82" s="53">
        <v>105</v>
      </c>
      <c r="G82" s="53">
        <v>0</v>
      </c>
      <c r="H82" s="53">
        <v>0</v>
      </c>
      <c r="I82" s="52" t="s">
        <v>429</v>
      </c>
      <c r="J82" s="52" t="s">
        <v>388</v>
      </c>
      <c r="K82" s="52" t="s">
        <v>422</v>
      </c>
      <c r="L82" s="52" t="s">
        <v>430</v>
      </c>
      <c r="M82" s="50"/>
    </row>
    <row r="83" spans="1:13" ht="40.5" customHeight="1">
      <c r="A83" s="12">
        <f t="shared" si="5"/>
        <v>79</v>
      </c>
      <c r="B83" s="52" t="s">
        <v>431</v>
      </c>
      <c r="C83" s="34" t="s">
        <v>432</v>
      </c>
      <c r="D83" s="52" t="s">
        <v>433</v>
      </c>
      <c r="E83" s="53">
        <v>308</v>
      </c>
      <c r="F83" s="53">
        <v>308</v>
      </c>
      <c r="G83" s="53">
        <v>0</v>
      </c>
      <c r="H83" s="53">
        <v>0</v>
      </c>
      <c r="I83" s="52" t="s">
        <v>434</v>
      </c>
      <c r="J83" s="52" t="s">
        <v>388</v>
      </c>
      <c r="K83" s="52" t="s">
        <v>422</v>
      </c>
      <c r="L83" s="52" t="s">
        <v>430</v>
      </c>
      <c r="M83" s="50"/>
    </row>
    <row r="84" spans="1:13" ht="40.5" customHeight="1">
      <c r="A84" s="12">
        <f t="shared" si="5"/>
        <v>80</v>
      </c>
      <c r="B84" s="52" t="s">
        <v>431</v>
      </c>
      <c r="C84" s="34" t="s">
        <v>435</v>
      </c>
      <c r="D84" s="52" t="s">
        <v>433</v>
      </c>
      <c r="E84" s="53">
        <v>46</v>
      </c>
      <c r="F84" s="53">
        <v>38</v>
      </c>
      <c r="G84" s="53">
        <v>8</v>
      </c>
      <c r="H84" s="53">
        <v>0</v>
      </c>
      <c r="I84" s="52" t="s">
        <v>436</v>
      </c>
      <c r="J84" s="52" t="s">
        <v>388</v>
      </c>
      <c r="K84" s="52" t="s">
        <v>422</v>
      </c>
      <c r="L84" s="52" t="s">
        <v>430</v>
      </c>
      <c r="M84" s="50"/>
    </row>
    <row r="85" spans="1:13" ht="40.5" customHeight="1">
      <c r="A85" s="12">
        <f t="shared" si="5"/>
        <v>81</v>
      </c>
      <c r="B85" s="52" t="s">
        <v>437</v>
      </c>
      <c r="C85" s="34" t="s">
        <v>438</v>
      </c>
      <c r="D85" s="52" t="s">
        <v>439</v>
      </c>
      <c r="E85" s="53">
        <v>679</v>
      </c>
      <c r="F85" s="53">
        <v>625</v>
      </c>
      <c r="G85" s="53">
        <v>54</v>
      </c>
      <c r="H85" s="53">
        <v>0</v>
      </c>
      <c r="I85" s="52" t="s">
        <v>440</v>
      </c>
      <c r="J85" s="52" t="s">
        <v>388</v>
      </c>
      <c r="K85" s="52" t="s">
        <v>422</v>
      </c>
      <c r="L85" s="52" t="s">
        <v>430</v>
      </c>
      <c r="M85" s="50"/>
    </row>
    <row r="86" spans="1:13" ht="40.5" customHeight="1">
      <c r="A86" s="12">
        <f t="shared" si="5"/>
        <v>82</v>
      </c>
      <c r="B86" s="52" t="s">
        <v>437</v>
      </c>
      <c r="C86" s="34" t="s">
        <v>441</v>
      </c>
      <c r="D86" s="52" t="s">
        <v>439</v>
      </c>
      <c r="E86" s="53">
        <v>82</v>
      </c>
      <c r="F86" s="53">
        <v>69</v>
      </c>
      <c r="G86" s="53">
        <v>12</v>
      </c>
      <c r="H86" s="53">
        <v>0</v>
      </c>
      <c r="I86" s="52" t="s">
        <v>440</v>
      </c>
      <c r="J86" s="52" t="s">
        <v>388</v>
      </c>
      <c r="K86" s="52" t="s">
        <v>422</v>
      </c>
      <c r="L86" s="52" t="s">
        <v>430</v>
      </c>
      <c r="M86" s="50"/>
    </row>
    <row r="87" spans="1:13" ht="40.5" customHeight="1">
      <c r="A87" s="12">
        <f t="shared" si="5"/>
        <v>83</v>
      </c>
      <c r="B87" s="52" t="s">
        <v>442</v>
      </c>
      <c r="C87" s="34" t="s">
        <v>443</v>
      </c>
      <c r="D87" s="52" t="s">
        <v>444</v>
      </c>
      <c r="E87" s="53">
        <v>762</v>
      </c>
      <c r="F87" s="53">
        <v>753</v>
      </c>
      <c r="G87" s="53">
        <v>92</v>
      </c>
      <c r="H87" s="53">
        <v>0</v>
      </c>
      <c r="I87" s="52" t="s">
        <v>445</v>
      </c>
      <c r="J87" s="52" t="s">
        <v>388</v>
      </c>
      <c r="K87" s="52" t="s">
        <v>422</v>
      </c>
      <c r="L87" s="52" t="s">
        <v>430</v>
      </c>
      <c r="M87" s="50"/>
    </row>
    <row r="88" spans="1:13" ht="40.5" customHeight="1">
      <c r="A88" s="12">
        <f t="shared" si="5"/>
        <v>84</v>
      </c>
      <c r="B88" s="52" t="s">
        <v>442</v>
      </c>
      <c r="C88" s="34" t="s">
        <v>446</v>
      </c>
      <c r="D88" s="52" t="s">
        <v>444</v>
      </c>
      <c r="E88" s="53">
        <v>72</v>
      </c>
      <c r="F88" s="53">
        <v>72</v>
      </c>
      <c r="G88" s="53">
        <v>0</v>
      </c>
      <c r="H88" s="53">
        <v>0</v>
      </c>
      <c r="I88" s="52" t="s">
        <v>447</v>
      </c>
      <c r="J88" s="52" t="s">
        <v>388</v>
      </c>
      <c r="K88" s="52" t="s">
        <v>422</v>
      </c>
      <c r="L88" s="52" t="s">
        <v>430</v>
      </c>
      <c r="M88" s="50"/>
    </row>
    <row r="89" spans="1:13" ht="40.5" customHeight="1">
      <c r="A89" s="12">
        <f t="shared" si="5"/>
        <v>85</v>
      </c>
      <c r="B89" s="52" t="s">
        <v>442</v>
      </c>
      <c r="C89" s="34" t="s">
        <v>448</v>
      </c>
      <c r="D89" s="52" t="s">
        <v>449</v>
      </c>
      <c r="E89" s="53">
        <v>384</v>
      </c>
      <c r="F89" s="53">
        <v>367</v>
      </c>
      <c r="G89" s="53">
        <v>17</v>
      </c>
      <c r="H89" s="53">
        <v>0</v>
      </c>
      <c r="I89" s="52" t="s">
        <v>450</v>
      </c>
      <c r="J89" s="52" t="s">
        <v>388</v>
      </c>
      <c r="K89" s="52" t="s">
        <v>422</v>
      </c>
      <c r="L89" s="52" t="s">
        <v>430</v>
      </c>
      <c r="M89" s="50"/>
    </row>
    <row r="90" spans="1:13" ht="40.5" customHeight="1" thickBot="1">
      <c r="A90" s="54">
        <f t="shared" si="5"/>
        <v>86</v>
      </c>
      <c r="B90" s="57" t="s">
        <v>442</v>
      </c>
      <c r="C90" s="65" t="s">
        <v>451</v>
      </c>
      <c r="D90" s="57" t="s">
        <v>449</v>
      </c>
      <c r="E90" s="56">
        <v>21</v>
      </c>
      <c r="F90" s="56">
        <v>21</v>
      </c>
      <c r="G90" s="56">
        <v>0</v>
      </c>
      <c r="H90" s="56">
        <v>0</v>
      </c>
      <c r="I90" s="57" t="s">
        <v>452</v>
      </c>
      <c r="J90" s="57" t="s">
        <v>388</v>
      </c>
      <c r="K90" s="57" t="s">
        <v>422</v>
      </c>
      <c r="L90" s="57" t="s">
        <v>423</v>
      </c>
      <c r="M90" s="58"/>
    </row>
  </sheetData>
  <autoFilter ref="A4:M70"/>
  <mergeCells count="12">
    <mergeCell ref="A1:M1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E3:H3"/>
    <mergeCell ref="L2:M2"/>
  </mergeCells>
  <printOptions horizontalCentered="1"/>
  <pageMargins left="0.3937007874015748" right="0.1968503937007874" top="0.5511811023622047" bottom="0.5511811023622047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A14" sqref="A14:XFD15"/>
    </sheetView>
  </sheetViews>
  <sheetFormatPr defaultColWidth="9.140625" defaultRowHeight="15"/>
  <cols>
    <col min="1" max="1" width="14.421875" style="0" bestFit="1" customWidth="1"/>
    <col min="4" max="4" width="12.00390625" style="0" bestFit="1" customWidth="1"/>
    <col min="7" max="7" width="17.00390625" style="0" bestFit="1" customWidth="1"/>
  </cols>
  <sheetData>
    <row r="1" spans="1:7" ht="31.5">
      <c r="A1" s="88" t="s">
        <v>27</v>
      </c>
      <c r="B1" s="88"/>
      <c r="C1" s="88"/>
      <c r="D1" s="88"/>
      <c r="E1" s="88"/>
      <c r="F1" s="88"/>
      <c r="G1" s="88"/>
    </row>
    <row r="2" spans="1:7" ht="17.25" customHeight="1">
      <c r="A2" s="4"/>
      <c r="B2" s="4"/>
      <c r="C2" s="4"/>
      <c r="D2" s="4"/>
      <c r="E2" s="4"/>
      <c r="F2" s="4"/>
      <c r="G2" s="4"/>
    </row>
    <row r="3" spans="1:7" ht="33" customHeight="1">
      <c r="A3" s="82" t="s">
        <v>5</v>
      </c>
      <c r="B3" s="84"/>
      <c r="C3" s="105"/>
      <c r="D3" s="106"/>
      <c r="E3" s="106"/>
      <c r="F3" s="106"/>
      <c r="G3" s="106"/>
    </row>
    <row r="4" spans="1:7" ht="16.5" customHeight="1">
      <c r="A4" s="97" t="s">
        <v>6</v>
      </c>
      <c r="B4" s="107" t="s">
        <v>7</v>
      </c>
      <c r="C4" s="108"/>
      <c r="D4" s="97" t="s">
        <v>8</v>
      </c>
      <c r="E4" s="107" t="s">
        <v>9</v>
      </c>
      <c r="F4" s="111"/>
      <c r="G4" s="108"/>
    </row>
    <row r="5" spans="1:7" ht="16.5" customHeight="1">
      <c r="A5" s="98"/>
      <c r="B5" s="109" t="s">
        <v>28</v>
      </c>
      <c r="C5" s="110"/>
      <c r="D5" s="98"/>
      <c r="E5" s="112"/>
      <c r="F5" s="113"/>
      <c r="G5" s="114"/>
    </row>
    <row r="6" spans="1:7" ht="15">
      <c r="A6" s="2" t="s">
        <v>10</v>
      </c>
      <c r="B6" s="79" t="s">
        <v>11</v>
      </c>
      <c r="C6" s="80"/>
      <c r="D6" s="80"/>
      <c r="E6" s="80"/>
      <c r="F6" s="80"/>
      <c r="G6" s="81"/>
    </row>
    <row r="7" spans="1:7" ht="15">
      <c r="A7" s="2" t="s">
        <v>12</v>
      </c>
      <c r="B7" s="79" t="s">
        <v>13</v>
      </c>
      <c r="C7" s="80"/>
      <c r="D7" s="80"/>
      <c r="E7" s="80"/>
      <c r="F7" s="80"/>
      <c r="G7" s="81"/>
    </row>
    <row r="8" spans="1:7" ht="16.5" customHeight="1">
      <c r="A8" s="97" t="s">
        <v>14</v>
      </c>
      <c r="B8" s="99" t="s">
        <v>15</v>
      </c>
      <c r="C8" s="100"/>
      <c r="D8" s="103" t="s">
        <v>16</v>
      </c>
      <c r="E8" s="104"/>
      <c r="F8" s="99"/>
      <c r="G8" s="100"/>
    </row>
    <row r="9" spans="1:7" ht="16.5" customHeight="1">
      <c r="A9" s="98"/>
      <c r="B9" s="101"/>
      <c r="C9" s="102"/>
      <c r="D9" s="101" t="s">
        <v>17</v>
      </c>
      <c r="E9" s="102"/>
      <c r="F9" s="101"/>
      <c r="G9" s="102"/>
    </row>
    <row r="10" spans="1:7" ht="16.5" customHeight="1">
      <c r="A10" s="89" t="s">
        <v>18</v>
      </c>
      <c r="B10" s="91" t="s">
        <v>19</v>
      </c>
      <c r="C10" s="92"/>
      <c r="D10" s="91" t="s">
        <v>25</v>
      </c>
      <c r="E10" s="95"/>
      <c r="F10" s="92"/>
      <c r="G10" s="89" t="s">
        <v>26</v>
      </c>
    </row>
    <row r="11" spans="1:7" ht="16.5" customHeight="1">
      <c r="A11" s="90"/>
      <c r="B11" s="93" t="s">
        <v>20</v>
      </c>
      <c r="C11" s="94"/>
      <c r="D11" s="93"/>
      <c r="E11" s="96"/>
      <c r="F11" s="94"/>
      <c r="G11" s="90"/>
    </row>
    <row r="12" spans="1:7" ht="15">
      <c r="A12" s="3" t="s">
        <v>21</v>
      </c>
      <c r="B12" s="82" t="s">
        <v>22</v>
      </c>
      <c r="C12" s="83"/>
      <c r="D12" s="83"/>
      <c r="E12" s="83"/>
      <c r="F12" s="83"/>
      <c r="G12" s="84"/>
    </row>
    <row r="13" spans="1:7" ht="36" customHeight="1">
      <c r="A13" s="79" t="s">
        <v>23</v>
      </c>
      <c r="B13" s="80"/>
      <c r="C13" s="80"/>
      <c r="D13" s="80"/>
      <c r="E13" s="80"/>
      <c r="F13" s="80"/>
      <c r="G13" s="81"/>
    </row>
    <row r="14" spans="1:7" ht="32.25" customHeight="1">
      <c r="A14" s="82" t="s">
        <v>24</v>
      </c>
      <c r="B14" s="83"/>
      <c r="C14" s="83"/>
      <c r="D14" s="83"/>
      <c r="E14" s="83"/>
      <c r="F14" s="83"/>
      <c r="G14" s="84"/>
    </row>
    <row r="15" spans="1:7" ht="32.25" customHeight="1">
      <c r="A15" s="85"/>
      <c r="B15" s="86"/>
      <c r="C15" s="86"/>
      <c r="D15" s="86"/>
      <c r="E15" s="86"/>
      <c r="F15" s="86"/>
      <c r="G15" s="87"/>
    </row>
  </sheetData>
  <mergeCells count="24">
    <mergeCell ref="F8:G9"/>
    <mergeCell ref="A3:B3"/>
    <mergeCell ref="C3:G3"/>
    <mergeCell ref="A4:A5"/>
    <mergeCell ref="B4:C4"/>
    <mergeCell ref="B5:C5"/>
    <mergeCell ref="D4:D5"/>
    <mergeCell ref="E4:G5"/>
    <mergeCell ref="A13:G13"/>
    <mergeCell ref="A14:G14"/>
    <mergeCell ref="A15:G15"/>
    <mergeCell ref="A1:G1"/>
    <mergeCell ref="A10:A11"/>
    <mergeCell ref="B10:C10"/>
    <mergeCell ref="B11:C11"/>
    <mergeCell ref="D10:F11"/>
    <mergeCell ref="G10:G11"/>
    <mergeCell ref="B12:G12"/>
    <mergeCell ref="B6:G6"/>
    <mergeCell ref="B7:G7"/>
    <mergeCell ref="A8:A9"/>
    <mergeCell ref="B8:C9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2016-06-17T02:48:56Z</cp:lastPrinted>
  <dcterms:created xsi:type="dcterms:W3CDTF">2012-12-26T04:17:27Z</dcterms:created>
  <dcterms:modified xsi:type="dcterms:W3CDTF">2017-08-21T23:55:32Z</dcterms:modified>
  <cp:category/>
  <cp:version/>
  <cp:contentType/>
  <cp:contentStatus/>
</cp:coreProperties>
</file>