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소환(시장)" sheetId="1" r:id="rId1"/>
    <sheet name="소환(시의원)" sheetId="2" r:id="rId2"/>
  </sheets>
  <definedNames/>
  <calcPr fullCalcOnLoad="1"/>
</workbook>
</file>

<file path=xl/sharedStrings.xml><?xml version="1.0" encoding="utf-8"?>
<sst xmlns="http://schemas.openxmlformats.org/spreadsheetml/2006/main" count="107" uniqueCount="66">
  <si>
    <t>주민소환투표청구 서명인수</t>
  </si>
  <si>
    <t>비   고</t>
  </si>
  <si>
    <t>지역선거구</t>
  </si>
  <si>
    <t>읍면동</t>
  </si>
  <si>
    <t>최소 기준</t>
  </si>
  <si>
    <t>20/100 산정수</t>
  </si>
  <si>
    <t>계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</si>
  <si>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</si>
  <si>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</si>
  <si>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</si>
  <si>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</si>
  <si>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</si>
  <si>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</si>
  <si>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</si>
  <si>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장량동</t>
  </si>
  <si>
    <t>환여동</t>
  </si>
  <si>
    <t>두호동</t>
  </si>
  <si>
    <t>용흥동</t>
  </si>
  <si>
    <t>양학동</t>
  </si>
  <si>
    <t>효곡동</t>
  </si>
  <si>
    <t>구룡포읍</t>
  </si>
  <si>
    <t>장기면</t>
  </si>
  <si>
    <t>대보면</t>
  </si>
  <si>
    <t>연일읍</t>
  </si>
  <si>
    <t>대송면</t>
  </si>
  <si>
    <t>오천읍</t>
  </si>
  <si>
    <t>동해면</t>
  </si>
  <si>
    <t>청림동</t>
  </si>
  <si>
    <t>제철동</t>
  </si>
  <si>
    <t>읍면동별</t>
  </si>
  <si>
    <t>최소기준</t>
  </si>
  <si>
    <t>15/100 산정수</t>
  </si>
  <si>
    <t>송도동</t>
  </si>
  <si>
    <t>대이동</t>
  </si>
  <si>
    <t>우창동</t>
  </si>
  <si>
    <t>가 선거구</t>
  </si>
  <si>
    <t>나 선거구</t>
  </si>
  <si>
    <t>2개이상 면별로 각각 최소기준 이상의 서명과 청구권자 총수의 20/100이상 서명을 받아야 함</t>
  </si>
  <si>
    <t>다 선거구</t>
  </si>
  <si>
    <t>1개이상 동별로 각각 최소기준 이상의 서명과 청구권자 총수의 20/100이상 서명을 받아야 함</t>
  </si>
  <si>
    <t>라 선거구</t>
  </si>
  <si>
    <t>마 선거구</t>
  </si>
  <si>
    <t>바 선거구</t>
  </si>
  <si>
    <t>사 선거구</t>
  </si>
  <si>
    <t>아 선거구</t>
  </si>
  <si>
    <t>자 선거구</t>
  </si>
  <si>
    <t>차 선거구</t>
  </si>
  <si>
    <t>카 선거구</t>
  </si>
  <si>
    <t>1개이상 면동별로 각각 최소기준 이상의 서명과 청구권자 총수의 20/100이상 서명을 받아야 함</t>
  </si>
  <si>
    <t>주민소환투표
청구권자 총수
(외국인 포함)</t>
  </si>
  <si>
    <t>중앙동</t>
  </si>
  <si>
    <t xml:space="preserve"> </t>
  </si>
  <si>
    <t xml:space="preserve">
10개 읍면동 이상에서 읍면동별 각각 최소기준 이상의  서명과  청구권자 총수의 15/100이상 서명을 받아야 함</t>
  </si>
  <si>
    <t>1개이상 읍면별로 각각 최소기준 이상의 서명과 청구권자 총수의 20/100이상 서명을 받아야 함</t>
  </si>
  <si>
    <t>1개이상 동별로 각각 최소기준 이상의 서명과 청구권자 총수의 20/100이상 서명을 받아야 함</t>
  </si>
  <si>
    <t>중앙동</t>
  </si>
  <si>
    <t>상대동</t>
  </si>
  <si>
    <t>죽도동</t>
  </si>
  <si>
    <t>해도동</t>
  </si>
  <si>
    <t>죽도동
(구.죽도1동)</t>
  </si>
  <si>
    <t>죽도동
(구.죽도2동)</t>
  </si>
  <si>
    <t>상대동
(구.상대2동)</t>
  </si>
  <si>
    <t>해도동</t>
  </si>
  <si>
    <t>상대동
(구.상대1동)</t>
  </si>
  <si>
    <t>주민소환 청구권자 및 서명인수(시의원)</t>
  </si>
  <si>
    <t>주민소환투표 청구권자 및 서명인수(시장)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</si>
</sst>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.0;[Red]#,##0.0"/>
    <numFmt numFmtId="180" formatCode="#,##0.00;[Red]#,##0.00"/>
  </numFmts>
  <fonts count="18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b/>
      <sz val="12"/>
      <name val="돋움"/>
      <family val="3"/>
    </font>
    <font>
      <sz val="22"/>
      <name val="HY견고딕"/>
      <family val="1"/>
    </font>
    <font>
      <sz val="12"/>
      <name val="돋움"/>
      <family val="3"/>
    </font>
    <font>
      <b/>
      <sz val="8"/>
      <name val="돋움"/>
      <family val="3"/>
    </font>
    <font>
      <b/>
      <sz val="14"/>
      <name val="돋움"/>
      <family val="3"/>
    </font>
    <font>
      <sz val="22"/>
      <name val="돋움"/>
      <family val="3"/>
    </font>
    <font>
      <b/>
      <sz val="11"/>
      <name val="돋움"/>
      <family val="3"/>
    </font>
    <font>
      <b/>
      <sz val="9"/>
      <name val="돋움"/>
      <family val="3"/>
    </font>
    <font>
      <sz val="11"/>
      <color indexed="10"/>
      <name val="돋움"/>
      <family val="3"/>
    </font>
    <font>
      <sz val="6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41" fontId="4" fillId="0" borderId="1" xfId="17" applyFont="1" applyBorder="1" applyAlignment="1">
      <alignment horizontal="center" vertical="center" wrapText="1"/>
    </xf>
    <xf numFmtId="41" fontId="10" fillId="0" borderId="1" xfId="17" applyFont="1" applyBorder="1" applyAlignment="1">
      <alignment horizontal="center" vertical="center"/>
    </xf>
    <xf numFmtId="41" fontId="4" fillId="0" borderId="1" xfId="17" applyFont="1" applyBorder="1" applyAlignment="1">
      <alignment horizontal="center" vertical="center"/>
    </xf>
    <xf numFmtId="41" fontId="0" fillId="0" borderId="1" xfId="17" applyBorder="1" applyAlignment="1">
      <alignment horizontal="center" vertical="top"/>
    </xf>
    <xf numFmtId="0" fontId="0" fillId="0" borderId="1" xfId="0" applyBorder="1" applyAlignment="1">
      <alignment horizontal="center"/>
    </xf>
    <xf numFmtId="41" fontId="0" fillId="0" borderId="1" xfId="17" applyBorder="1" applyAlignment="1">
      <alignment horizontal="center"/>
    </xf>
    <xf numFmtId="0" fontId="10" fillId="0" borderId="1" xfId="0" applyFont="1" applyBorder="1" applyAlignment="1">
      <alignment horizontal="center"/>
    </xf>
    <xf numFmtId="41" fontId="10" fillId="0" borderId="1" xfId="17" applyFont="1" applyBorder="1" applyAlignment="1">
      <alignment horizontal="center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1" fontId="0" fillId="0" borderId="1" xfId="17" applyFont="1" applyBorder="1" applyAlignment="1">
      <alignment horizontal="center"/>
    </xf>
    <xf numFmtId="176" fontId="0" fillId="2" borderId="1" xfId="0" applyNumberFormat="1" applyFill="1" applyBorder="1" applyAlignment="1">
      <alignment horizontal="right" vertical="center"/>
    </xf>
    <xf numFmtId="41" fontId="14" fillId="2" borderId="1" xfId="17" applyFont="1" applyFill="1" applyBorder="1" applyAlignment="1">
      <alignment horizontal="center" vertical="center"/>
    </xf>
    <xf numFmtId="41" fontId="15" fillId="2" borderId="1" xfId="17" applyFont="1" applyFill="1" applyBorder="1" applyAlignment="1">
      <alignment horizontal="center" vertical="center"/>
    </xf>
    <xf numFmtId="41" fontId="16" fillId="2" borderId="1" xfId="17" applyFont="1" applyFill="1" applyBorder="1" applyAlignment="1">
      <alignment horizontal="center"/>
    </xf>
    <xf numFmtId="41" fontId="17" fillId="2" borderId="1" xfId="17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10" fillId="0" borderId="2" xfId="17" applyFont="1" applyBorder="1" applyAlignment="1">
      <alignment horizontal="center" vertical="center"/>
    </xf>
    <xf numFmtId="41" fontId="10" fillId="0" borderId="3" xfId="17" applyFont="1" applyBorder="1" applyAlignment="1">
      <alignment horizontal="center" vertical="center"/>
    </xf>
    <xf numFmtId="41" fontId="10" fillId="0" borderId="4" xfId="17" applyFont="1" applyBorder="1" applyAlignment="1">
      <alignment horizontal="center" vertical="center"/>
    </xf>
    <xf numFmtId="41" fontId="7" fillId="0" borderId="2" xfId="17" applyFont="1" applyBorder="1" applyAlignment="1">
      <alignment horizontal="center" vertical="justify"/>
    </xf>
    <xf numFmtId="41" fontId="7" fillId="0" borderId="3" xfId="17" applyFont="1" applyBorder="1" applyAlignment="1">
      <alignment horizontal="center" vertical="justify"/>
    </xf>
    <xf numFmtId="41" fontId="7" fillId="0" borderId="4" xfId="17" applyFont="1" applyBorder="1" applyAlignment="1">
      <alignment horizontal="center" vertical="justify"/>
    </xf>
    <xf numFmtId="41" fontId="10" fillId="0" borderId="2" xfId="17" applyFont="1" applyBorder="1" applyAlignment="1">
      <alignment horizontal="center"/>
    </xf>
    <xf numFmtId="41" fontId="10" fillId="0" borderId="3" xfId="17" applyFont="1" applyBorder="1" applyAlignment="1">
      <alignment horizontal="center"/>
    </xf>
    <xf numFmtId="41" fontId="10" fillId="0" borderId="4" xfId="17" applyFont="1" applyBorder="1" applyAlignment="1">
      <alignment horizontal="center"/>
    </xf>
    <xf numFmtId="41" fontId="11" fillId="0" borderId="2" xfId="17" applyFont="1" applyBorder="1" applyAlignment="1">
      <alignment horizontal="center" vertical="justify"/>
    </xf>
    <xf numFmtId="41" fontId="11" fillId="0" borderId="3" xfId="17" applyFont="1" applyBorder="1" applyAlignment="1">
      <alignment horizontal="center" vertical="justify"/>
    </xf>
    <xf numFmtId="41" fontId="11" fillId="0" borderId="4" xfId="17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4" fillId="0" borderId="2" xfId="17" applyFont="1" applyBorder="1" applyAlignment="1">
      <alignment horizontal="center" vertical="center"/>
    </xf>
    <xf numFmtId="41" fontId="4" fillId="0" borderId="3" xfId="17" applyFont="1" applyBorder="1" applyAlignment="1">
      <alignment horizontal="center" vertical="center"/>
    </xf>
    <xf numFmtId="41" fontId="4" fillId="0" borderId="4" xfId="17" applyFont="1" applyBorder="1" applyAlignment="1">
      <alignment horizontal="center" vertical="center"/>
    </xf>
    <xf numFmtId="41" fontId="3" fillId="0" borderId="2" xfId="17" applyFont="1" applyBorder="1" applyAlignment="1">
      <alignment horizontal="center" vertical="justify"/>
    </xf>
    <xf numFmtId="41" fontId="3" fillId="0" borderId="3" xfId="17" applyFont="1" applyBorder="1" applyAlignment="1">
      <alignment horizontal="center" vertical="justify"/>
    </xf>
    <xf numFmtId="41" fontId="3" fillId="0" borderId="4" xfId="17" applyFont="1" applyBorder="1" applyAlignment="1">
      <alignment horizontal="center" vertical="justify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20" sqref="C20"/>
    </sheetView>
  </sheetViews>
  <sheetFormatPr defaultColWidth="8.88671875" defaultRowHeight="21.75" customHeight="1"/>
  <cols>
    <col min="1" max="1" width="2.4453125" style="2" customWidth="1"/>
    <col min="2" max="2" width="8.88671875" style="2" customWidth="1"/>
    <col min="3" max="3" width="13.21484375" style="5" customWidth="1"/>
    <col min="4" max="4" width="13.10546875" style="2" customWidth="1"/>
    <col min="5" max="5" width="12.99609375" style="2" customWidth="1"/>
    <col min="6" max="6" width="22.6640625" style="2" customWidth="1"/>
    <col min="7" max="16384" width="8.88671875" style="2" customWidth="1"/>
  </cols>
  <sheetData>
    <row r="1" spans="1:6" ht="32.25" customHeight="1">
      <c r="A1" s="43" t="s">
        <v>65</v>
      </c>
      <c r="B1" s="43"/>
      <c r="C1" s="43"/>
      <c r="D1" s="43"/>
      <c r="E1" s="43"/>
      <c r="F1" s="43"/>
    </row>
    <row r="2" spans="1:6" ht="21.75" customHeight="1">
      <c r="A2" s="44"/>
      <c r="B2" s="45"/>
      <c r="C2" s="4"/>
      <c r="D2" s="3"/>
      <c r="E2" s="3"/>
      <c r="F2" s="3"/>
    </row>
    <row r="4" spans="1:6" ht="24.75" customHeight="1">
      <c r="A4" s="46" t="s">
        <v>29</v>
      </c>
      <c r="B4" s="46"/>
      <c r="C4" s="47" t="s">
        <v>49</v>
      </c>
      <c r="D4" s="49" t="s">
        <v>0</v>
      </c>
      <c r="E4" s="49"/>
      <c r="F4" s="36" t="s">
        <v>1</v>
      </c>
    </row>
    <row r="5" spans="1:6" ht="24.75" customHeight="1">
      <c r="A5" s="46"/>
      <c r="B5" s="46"/>
      <c r="C5" s="48"/>
      <c r="D5" s="7" t="s">
        <v>30</v>
      </c>
      <c r="E5" s="7" t="s">
        <v>31</v>
      </c>
      <c r="F5" s="36"/>
    </row>
    <row r="6" spans="1:6" ht="16.5" customHeight="1">
      <c r="A6" s="36" t="s">
        <v>6</v>
      </c>
      <c r="B6" s="36"/>
      <c r="C6" s="9">
        <f>SUM(C7:C35)</f>
        <v>390515</v>
      </c>
      <c r="D6" s="8"/>
      <c r="E6" s="37">
        <v>58578</v>
      </c>
      <c r="F6" s="33" t="s">
        <v>52</v>
      </c>
    </row>
    <row r="7" spans="1:6" ht="16.5" customHeight="1">
      <c r="A7" s="40"/>
      <c r="B7" s="8" t="s">
        <v>20</v>
      </c>
      <c r="C7" s="23">
        <v>9762</v>
      </c>
      <c r="D7" s="28">
        <v>1465</v>
      </c>
      <c r="E7" s="38"/>
      <c r="F7" s="34"/>
    </row>
    <row r="8" spans="1:6" ht="16.5" customHeight="1">
      <c r="A8" s="41"/>
      <c r="B8" s="8" t="s">
        <v>23</v>
      </c>
      <c r="C8" s="23">
        <v>24564</v>
      </c>
      <c r="D8" s="28">
        <f aca="true" t="shared" si="0" ref="D8:D15">ROUND((C8*0.15),1)</f>
        <v>3684.6</v>
      </c>
      <c r="E8" s="38"/>
      <c r="F8" s="34"/>
    </row>
    <row r="9" spans="1:6" ht="16.5" customHeight="1">
      <c r="A9" s="41"/>
      <c r="B9" s="8" t="s">
        <v>25</v>
      </c>
      <c r="C9" s="23">
        <v>32417</v>
      </c>
      <c r="D9" s="28">
        <v>3906</v>
      </c>
      <c r="E9" s="38"/>
      <c r="F9" s="34"/>
    </row>
    <row r="10" spans="1:6" ht="16.5" customHeight="1">
      <c r="A10" s="41"/>
      <c r="B10" s="8" t="s">
        <v>24</v>
      </c>
      <c r="C10" s="23">
        <v>5078</v>
      </c>
      <c r="D10" s="28">
        <f t="shared" si="0"/>
        <v>761.7</v>
      </c>
      <c r="E10" s="38"/>
      <c r="F10" s="34"/>
    </row>
    <row r="11" spans="1:6" ht="16.5" customHeight="1">
      <c r="A11" s="41"/>
      <c r="B11" s="8" t="s">
        <v>26</v>
      </c>
      <c r="C11" s="23">
        <v>10141</v>
      </c>
      <c r="D11" s="28">
        <f t="shared" si="0"/>
        <v>1521.2</v>
      </c>
      <c r="E11" s="38"/>
      <c r="F11" s="34"/>
    </row>
    <row r="12" spans="1:6" ht="16.5" customHeight="1">
      <c r="A12" s="41"/>
      <c r="B12" s="8" t="s">
        <v>21</v>
      </c>
      <c r="C12" s="23">
        <v>5109</v>
      </c>
      <c r="D12" s="28">
        <v>767</v>
      </c>
      <c r="E12" s="38"/>
      <c r="F12" s="34"/>
    </row>
    <row r="13" spans="1:6" ht="16.5" customHeight="1">
      <c r="A13" s="41"/>
      <c r="B13" s="8" t="s">
        <v>22</v>
      </c>
      <c r="C13" s="23">
        <v>2367</v>
      </c>
      <c r="D13" s="28">
        <v>356</v>
      </c>
      <c r="E13" s="38"/>
      <c r="F13" s="34"/>
    </row>
    <row r="14" spans="1:6" ht="16.5" customHeight="1">
      <c r="A14" s="41"/>
      <c r="B14" s="8" t="s">
        <v>56</v>
      </c>
      <c r="C14" s="23">
        <v>24928</v>
      </c>
      <c r="D14" s="28">
        <v>3740</v>
      </c>
      <c r="E14" s="38"/>
      <c r="F14" s="34"/>
    </row>
    <row r="15" spans="1:6" ht="16.5" customHeight="1">
      <c r="A15" s="41"/>
      <c r="B15" s="8" t="s">
        <v>58</v>
      </c>
      <c r="C15" s="23">
        <v>21558</v>
      </c>
      <c r="D15" s="28">
        <f t="shared" si="0"/>
        <v>3233.7</v>
      </c>
      <c r="E15" s="38"/>
      <c r="F15" s="34"/>
    </row>
    <row r="16" spans="1:6" ht="16.5" customHeight="1">
      <c r="A16" s="41"/>
      <c r="B16" s="8" t="s">
        <v>32</v>
      </c>
      <c r="C16" s="23">
        <v>16075</v>
      </c>
      <c r="D16" s="28">
        <v>2412</v>
      </c>
      <c r="E16" s="38"/>
      <c r="F16" s="34"/>
    </row>
    <row r="17" spans="1:6" ht="16.5" customHeight="1">
      <c r="A17" s="41"/>
      <c r="B17" s="8" t="s">
        <v>27</v>
      </c>
      <c r="C17" s="23">
        <v>6325</v>
      </c>
      <c r="D17" s="28">
        <f aca="true" t="shared" si="1" ref="D17:D35">ROUND((C17*0.15),1)</f>
        <v>948.8</v>
      </c>
      <c r="E17" s="38"/>
      <c r="F17" s="34"/>
    </row>
    <row r="18" spans="1:6" ht="16.5" customHeight="1">
      <c r="A18" s="41"/>
      <c r="B18" s="8" t="s">
        <v>28</v>
      </c>
      <c r="C18" s="23">
        <v>2833</v>
      </c>
      <c r="D18" s="28">
        <f t="shared" si="1"/>
        <v>425</v>
      </c>
      <c r="E18" s="38"/>
      <c r="F18" s="34"/>
    </row>
    <row r="19" spans="1:6" ht="16.5" customHeight="1">
      <c r="A19" s="41"/>
      <c r="B19" s="8" t="s">
        <v>19</v>
      </c>
      <c r="C19" s="23">
        <v>20539</v>
      </c>
      <c r="D19" s="28">
        <f t="shared" si="1"/>
        <v>3080.9</v>
      </c>
      <c r="E19" s="38"/>
      <c r="F19" s="34"/>
    </row>
    <row r="20" spans="1:6" ht="16.5" customHeight="1">
      <c r="A20" s="41"/>
      <c r="B20" s="8" t="s">
        <v>33</v>
      </c>
      <c r="C20" s="23">
        <v>13931</v>
      </c>
      <c r="D20" s="28">
        <f t="shared" si="1"/>
        <v>2089.7</v>
      </c>
      <c r="E20" s="38"/>
      <c r="F20" s="34"/>
    </row>
    <row r="21" spans="1:6" ht="16.5" customHeight="1">
      <c r="A21" s="41"/>
      <c r="B21" s="8" t="s">
        <v>7</v>
      </c>
      <c r="C21" s="10">
        <v>28133</v>
      </c>
      <c r="D21" s="28">
        <v>3906</v>
      </c>
      <c r="E21" s="38"/>
      <c r="F21" s="34"/>
    </row>
    <row r="22" spans="1:6" ht="16.5" customHeight="1">
      <c r="A22" s="41"/>
      <c r="B22" s="8" t="s">
        <v>8</v>
      </c>
      <c r="C22" s="10">
        <v>3044</v>
      </c>
      <c r="D22" s="28">
        <f t="shared" si="1"/>
        <v>456.6</v>
      </c>
      <c r="E22" s="38"/>
      <c r="F22" s="34"/>
    </row>
    <row r="23" spans="1:6" ht="16.5" customHeight="1">
      <c r="A23" s="41"/>
      <c r="B23" s="8" t="s">
        <v>9</v>
      </c>
      <c r="C23" s="10">
        <v>5271</v>
      </c>
      <c r="D23" s="28">
        <f t="shared" si="1"/>
        <v>790.7</v>
      </c>
      <c r="E23" s="38"/>
      <c r="F23" s="34"/>
    </row>
    <row r="24" spans="1:6" ht="16.5" customHeight="1">
      <c r="A24" s="41"/>
      <c r="B24" s="8" t="s">
        <v>10</v>
      </c>
      <c r="C24" s="10">
        <v>2845</v>
      </c>
      <c r="D24" s="28">
        <f t="shared" si="1"/>
        <v>426.8</v>
      </c>
      <c r="E24" s="38"/>
      <c r="F24" s="34"/>
    </row>
    <row r="25" spans="1:6" ht="16.5" customHeight="1">
      <c r="A25" s="41"/>
      <c r="B25" s="8" t="s">
        <v>11</v>
      </c>
      <c r="C25" s="10">
        <v>5132</v>
      </c>
      <c r="D25" s="28">
        <f t="shared" si="1"/>
        <v>769.8</v>
      </c>
      <c r="E25" s="38"/>
      <c r="F25" s="34"/>
    </row>
    <row r="26" spans="1:6" ht="16.5" customHeight="1">
      <c r="A26" s="41"/>
      <c r="B26" s="8" t="s">
        <v>12</v>
      </c>
      <c r="C26" s="10">
        <v>2727</v>
      </c>
      <c r="D26" s="28">
        <v>410</v>
      </c>
      <c r="E26" s="38"/>
      <c r="F26" s="34"/>
    </row>
    <row r="27" spans="1:6" ht="16.5" customHeight="1">
      <c r="A27" s="41"/>
      <c r="B27" s="8" t="s">
        <v>13</v>
      </c>
      <c r="C27" s="10">
        <v>1307</v>
      </c>
      <c r="D27" s="28">
        <v>197</v>
      </c>
      <c r="E27" s="38"/>
      <c r="F27" s="34"/>
    </row>
    <row r="28" spans="1:6" ht="16.5" customHeight="1">
      <c r="A28" s="41"/>
      <c r="B28" s="8" t="s">
        <v>55</v>
      </c>
      <c r="C28" s="10">
        <v>17512</v>
      </c>
      <c r="D28" s="28">
        <f t="shared" si="1"/>
        <v>2626.8</v>
      </c>
      <c r="E28" s="38"/>
      <c r="F28" s="34"/>
    </row>
    <row r="29" spans="1:6" ht="16.5" customHeight="1">
      <c r="A29" s="41"/>
      <c r="B29" s="8" t="s">
        <v>18</v>
      </c>
      <c r="C29" s="10">
        <v>15626</v>
      </c>
      <c r="D29" s="28">
        <f t="shared" si="1"/>
        <v>2343.9</v>
      </c>
      <c r="E29" s="38"/>
      <c r="F29" s="34"/>
    </row>
    <row r="30" spans="1:6" ht="16.5" customHeight="1">
      <c r="A30" s="41"/>
      <c r="B30" s="8" t="s">
        <v>57</v>
      </c>
      <c r="C30" s="10">
        <v>19845</v>
      </c>
      <c r="D30" s="28">
        <f t="shared" si="1"/>
        <v>2976.8</v>
      </c>
      <c r="E30" s="38"/>
      <c r="F30" s="34"/>
    </row>
    <row r="31" spans="1:6" ht="16.5" customHeight="1">
      <c r="A31" s="41"/>
      <c r="B31" s="8" t="s">
        <v>17</v>
      </c>
      <c r="C31" s="10">
        <v>21554</v>
      </c>
      <c r="D31" s="28">
        <v>3234</v>
      </c>
      <c r="E31" s="38"/>
      <c r="F31" s="34"/>
    </row>
    <row r="32" spans="1:6" ht="16.5" customHeight="1">
      <c r="A32" s="41"/>
      <c r="B32" s="8" t="s">
        <v>34</v>
      </c>
      <c r="C32" s="10">
        <v>19654</v>
      </c>
      <c r="D32" s="28">
        <v>2949</v>
      </c>
      <c r="E32" s="38"/>
      <c r="F32" s="34"/>
    </row>
    <row r="33" spans="1:6" ht="16.5" customHeight="1">
      <c r="A33" s="41"/>
      <c r="B33" s="8" t="s">
        <v>16</v>
      </c>
      <c r="C33" s="10">
        <v>20178</v>
      </c>
      <c r="D33" s="28">
        <f t="shared" si="1"/>
        <v>3026.7</v>
      </c>
      <c r="E33" s="38"/>
      <c r="F33" s="34"/>
    </row>
    <row r="34" spans="1:6" ht="16.5" customHeight="1">
      <c r="A34" s="41"/>
      <c r="B34" s="8" t="s">
        <v>14</v>
      </c>
      <c r="C34" s="10">
        <v>23107</v>
      </c>
      <c r="D34" s="28">
        <v>3467</v>
      </c>
      <c r="E34" s="38"/>
      <c r="F34" s="34"/>
    </row>
    <row r="35" spans="1:6" ht="16.5" customHeight="1">
      <c r="A35" s="42"/>
      <c r="B35" s="8" t="s">
        <v>15</v>
      </c>
      <c r="C35" s="10">
        <v>8953</v>
      </c>
      <c r="D35" s="28">
        <f t="shared" si="1"/>
        <v>1343</v>
      </c>
      <c r="E35" s="39"/>
      <c r="F35" s="35"/>
    </row>
    <row r="37" ht="21.75" customHeight="1">
      <c r="D37" s="22" t="s">
        <v>51</v>
      </c>
    </row>
  </sheetData>
  <mergeCells count="10">
    <mergeCell ref="A1:F1"/>
    <mergeCell ref="A2:B2"/>
    <mergeCell ref="A4:B5"/>
    <mergeCell ref="C4:C5"/>
    <mergeCell ref="D4:E4"/>
    <mergeCell ref="F4:F5"/>
    <mergeCell ref="A6:B6"/>
    <mergeCell ref="E6:E35"/>
    <mergeCell ref="F6:F35"/>
    <mergeCell ref="A7:A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E26" sqref="E26:E29"/>
    </sheetView>
  </sheetViews>
  <sheetFormatPr defaultColWidth="8.88671875" defaultRowHeight="13.5"/>
  <cols>
    <col min="1" max="1" width="10.10546875" style="0" customWidth="1"/>
    <col min="2" max="2" width="8.88671875" style="11" customWidth="1"/>
    <col min="3" max="3" width="12.6640625" style="0" customWidth="1"/>
    <col min="4" max="5" width="12.99609375" style="0" customWidth="1"/>
    <col min="6" max="6" width="16.3359375" style="0" customWidth="1"/>
  </cols>
  <sheetData>
    <row r="1" spans="1:6" ht="27">
      <c r="A1" s="71" t="s">
        <v>64</v>
      </c>
      <c r="B1" s="71"/>
      <c r="C1" s="71"/>
      <c r="D1" s="71"/>
      <c r="E1" s="71"/>
      <c r="F1" s="71"/>
    </row>
    <row r="2" spans="5:6" ht="17.25" customHeight="1">
      <c r="E2" s="1"/>
      <c r="F2" s="1"/>
    </row>
    <row r="3" spans="1:6" ht="22.5" customHeight="1">
      <c r="A3" s="46" t="s">
        <v>2</v>
      </c>
      <c r="B3" s="46" t="s">
        <v>3</v>
      </c>
      <c r="C3" s="49" t="s">
        <v>49</v>
      </c>
      <c r="D3" s="49" t="s">
        <v>0</v>
      </c>
      <c r="E3" s="49"/>
      <c r="F3" s="36" t="s">
        <v>1</v>
      </c>
    </row>
    <row r="4" spans="1:6" ht="22.5" customHeight="1">
      <c r="A4" s="46"/>
      <c r="B4" s="46"/>
      <c r="C4" s="49"/>
      <c r="D4" s="7" t="s">
        <v>4</v>
      </c>
      <c r="E4" s="7" t="s">
        <v>5</v>
      </c>
      <c r="F4" s="36"/>
    </row>
    <row r="5" spans="1:6" ht="19.5" customHeight="1">
      <c r="A5" s="12"/>
      <c r="B5" s="12" t="s">
        <v>6</v>
      </c>
      <c r="C5" s="13">
        <f>SUM(C6+C7+C14+C18+C22+C26+C30+C34+C38+C41+C42)</f>
        <v>373003</v>
      </c>
      <c r="D5" s="13"/>
      <c r="E5" s="13"/>
      <c r="F5" s="14"/>
    </row>
    <row r="6" spans="1:6" ht="15" customHeight="1">
      <c r="A6" s="6" t="s">
        <v>35</v>
      </c>
      <c r="B6" s="6" t="s">
        <v>7</v>
      </c>
      <c r="C6" s="15">
        <v>28133</v>
      </c>
      <c r="D6" s="29">
        <v>5627</v>
      </c>
      <c r="E6" s="15">
        <f>D6</f>
        <v>5627</v>
      </c>
      <c r="F6" s="16"/>
    </row>
    <row r="7" spans="1:6" ht="14.25" customHeight="1">
      <c r="A7" s="62" t="s">
        <v>36</v>
      </c>
      <c r="B7" s="12" t="s">
        <v>6</v>
      </c>
      <c r="C7" s="15">
        <f>SUM(C8:C13)</f>
        <v>20326</v>
      </c>
      <c r="D7" s="30"/>
      <c r="E7" s="65">
        <v>4066</v>
      </c>
      <c r="F7" s="68" t="s">
        <v>37</v>
      </c>
    </row>
    <row r="8" spans="1:6" ht="13.5">
      <c r="A8" s="63"/>
      <c r="B8" s="17" t="s">
        <v>8</v>
      </c>
      <c r="C8" s="18">
        <v>3044</v>
      </c>
      <c r="D8" s="31">
        <v>204</v>
      </c>
      <c r="E8" s="66"/>
      <c r="F8" s="69"/>
    </row>
    <row r="9" spans="1:6" ht="13.5">
      <c r="A9" s="63"/>
      <c r="B9" s="17" t="s">
        <v>9</v>
      </c>
      <c r="C9" s="18">
        <v>5271</v>
      </c>
      <c r="D9" s="31">
        <v>204</v>
      </c>
      <c r="E9" s="66"/>
      <c r="F9" s="69"/>
    </row>
    <row r="10" spans="1:6" ht="13.5">
      <c r="A10" s="63"/>
      <c r="B10" s="17" t="s">
        <v>10</v>
      </c>
      <c r="C10" s="18">
        <v>2845</v>
      </c>
      <c r="D10" s="31">
        <v>204</v>
      </c>
      <c r="E10" s="66"/>
      <c r="F10" s="69"/>
    </row>
    <row r="11" spans="1:6" ht="13.5">
      <c r="A11" s="63"/>
      <c r="B11" s="17" t="s">
        <v>11</v>
      </c>
      <c r="C11" s="18">
        <v>5132</v>
      </c>
      <c r="D11" s="31">
        <v>204</v>
      </c>
      <c r="E11" s="66"/>
      <c r="F11" s="69"/>
    </row>
    <row r="12" spans="1:6" ht="13.5">
      <c r="A12" s="63"/>
      <c r="B12" s="17" t="s">
        <v>12</v>
      </c>
      <c r="C12" s="18">
        <v>2727</v>
      </c>
      <c r="D12" s="31">
        <v>204</v>
      </c>
      <c r="E12" s="66"/>
      <c r="F12" s="69"/>
    </row>
    <row r="13" spans="1:6" ht="13.5">
      <c r="A13" s="64"/>
      <c r="B13" s="17" t="s">
        <v>13</v>
      </c>
      <c r="C13" s="18">
        <v>1307</v>
      </c>
      <c r="D13" s="31">
        <v>204</v>
      </c>
      <c r="E13" s="67"/>
      <c r="F13" s="70"/>
    </row>
    <row r="14" spans="1:6" ht="13.5">
      <c r="A14" s="40" t="s">
        <v>38</v>
      </c>
      <c r="B14" s="19" t="s">
        <v>6</v>
      </c>
      <c r="C14" s="20">
        <f>SUM(C15:C17)</f>
        <v>51714</v>
      </c>
      <c r="D14" s="32"/>
      <c r="E14" s="50">
        <v>10343</v>
      </c>
      <c r="F14" s="53" t="s">
        <v>39</v>
      </c>
    </row>
    <row r="15" spans="1:6" ht="13.5">
      <c r="A15" s="41"/>
      <c r="B15" s="17" t="s">
        <v>34</v>
      </c>
      <c r="C15" s="18">
        <v>19654</v>
      </c>
      <c r="D15" s="31">
        <v>518</v>
      </c>
      <c r="E15" s="51"/>
      <c r="F15" s="54"/>
    </row>
    <row r="16" spans="1:6" ht="13.5">
      <c r="A16" s="41"/>
      <c r="B16" s="17" t="s">
        <v>14</v>
      </c>
      <c r="C16" s="18">
        <v>23107</v>
      </c>
      <c r="D16" s="31">
        <v>518</v>
      </c>
      <c r="E16" s="51"/>
      <c r="F16" s="54"/>
    </row>
    <row r="17" spans="1:6" ht="13.5">
      <c r="A17" s="42"/>
      <c r="B17" s="17" t="s">
        <v>15</v>
      </c>
      <c r="C17" s="18">
        <v>8953</v>
      </c>
      <c r="D17" s="31">
        <v>518</v>
      </c>
      <c r="E17" s="52"/>
      <c r="F17" s="55"/>
    </row>
    <row r="18" spans="1:6" ht="13.5">
      <c r="A18" s="40" t="s">
        <v>40</v>
      </c>
      <c r="B18" s="19" t="s">
        <v>6</v>
      </c>
      <c r="C18" s="20">
        <f>SUM(C20:C21)</f>
        <v>23724</v>
      </c>
      <c r="D18" s="32"/>
      <c r="E18" s="50">
        <v>8248</v>
      </c>
      <c r="F18" s="59" t="s">
        <v>54</v>
      </c>
    </row>
    <row r="19" spans="1:6" ht="13.5">
      <c r="A19" s="41"/>
      <c r="B19" s="26" t="s">
        <v>50</v>
      </c>
      <c r="C19" s="27">
        <v>17512</v>
      </c>
      <c r="D19" s="31">
        <v>413</v>
      </c>
      <c r="E19" s="51"/>
      <c r="F19" s="60"/>
    </row>
    <row r="20" spans="1:6" ht="18">
      <c r="A20" s="41"/>
      <c r="B20" s="24" t="s">
        <v>59</v>
      </c>
      <c r="C20" s="18">
        <v>3546</v>
      </c>
      <c r="D20" s="31">
        <v>413</v>
      </c>
      <c r="E20" s="51"/>
      <c r="F20" s="60"/>
    </row>
    <row r="21" spans="1:6" ht="13.5">
      <c r="A21" s="42"/>
      <c r="B21" s="17" t="s">
        <v>16</v>
      </c>
      <c r="C21" s="18">
        <v>20178</v>
      </c>
      <c r="D21" s="31">
        <v>413</v>
      </c>
      <c r="E21" s="52"/>
      <c r="F21" s="61"/>
    </row>
    <row r="22" spans="1:6" ht="13.5">
      <c r="A22" s="40" t="s">
        <v>41</v>
      </c>
      <c r="B22" s="19" t="s">
        <v>6</v>
      </c>
      <c r="C22" s="20">
        <f>SUM(C23:C25)</f>
        <v>53479</v>
      </c>
      <c r="D22" s="32"/>
      <c r="E22" s="50">
        <v>10696</v>
      </c>
      <c r="F22" s="53" t="s">
        <v>39</v>
      </c>
    </row>
    <row r="23" spans="1:6" ht="13.5">
      <c r="A23" s="41"/>
      <c r="B23" s="17" t="s">
        <v>17</v>
      </c>
      <c r="C23" s="18">
        <v>21554</v>
      </c>
      <c r="D23" s="31">
        <v>535</v>
      </c>
      <c r="E23" s="51"/>
      <c r="F23" s="54"/>
    </row>
    <row r="24" spans="1:6" ht="13.5">
      <c r="A24" s="41"/>
      <c r="B24" s="17" t="s">
        <v>18</v>
      </c>
      <c r="C24" s="18">
        <v>15626</v>
      </c>
      <c r="D24" s="31">
        <v>535</v>
      </c>
      <c r="E24" s="51"/>
      <c r="F24" s="54"/>
    </row>
    <row r="25" spans="1:6" ht="18">
      <c r="A25" s="42"/>
      <c r="B25" s="24" t="s">
        <v>60</v>
      </c>
      <c r="C25" s="18">
        <v>16299</v>
      </c>
      <c r="D25" s="31">
        <v>535</v>
      </c>
      <c r="E25" s="52"/>
      <c r="F25" s="55"/>
    </row>
    <row r="26" spans="1:6" ht="13.5">
      <c r="A26" s="40" t="s">
        <v>42</v>
      </c>
      <c r="B26" s="19" t="s">
        <v>6</v>
      </c>
      <c r="C26" s="20">
        <f>SUM(C27:C29)</f>
        <v>47249</v>
      </c>
      <c r="D26" s="32"/>
      <c r="E26" s="50">
        <v>9450</v>
      </c>
      <c r="F26" s="59" t="s">
        <v>54</v>
      </c>
    </row>
    <row r="27" spans="1:6" ht="18">
      <c r="A27" s="41"/>
      <c r="B27" s="24" t="s">
        <v>61</v>
      </c>
      <c r="C27" s="18">
        <v>9616</v>
      </c>
      <c r="D27" s="31">
        <v>473</v>
      </c>
      <c r="E27" s="51"/>
      <c r="F27" s="60"/>
    </row>
    <row r="28" spans="1:6" ht="13.5">
      <c r="A28" s="41"/>
      <c r="B28" s="25" t="s">
        <v>62</v>
      </c>
      <c r="C28" s="18">
        <v>21558</v>
      </c>
      <c r="D28" s="31">
        <v>473</v>
      </c>
      <c r="E28" s="51"/>
      <c r="F28" s="60"/>
    </row>
    <row r="29" spans="1:6" ht="13.5">
      <c r="A29" s="42"/>
      <c r="B29" s="17" t="s">
        <v>32</v>
      </c>
      <c r="C29" s="18">
        <v>16075</v>
      </c>
      <c r="D29" s="31">
        <v>473</v>
      </c>
      <c r="E29" s="52"/>
      <c r="F29" s="61"/>
    </row>
    <row r="30" spans="1:6" ht="13.5">
      <c r="A30" s="40" t="s">
        <v>43</v>
      </c>
      <c r="B30" s="19" t="s">
        <v>6</v>
      </c>
      <c r="C30" s="20">
        <f>SUM(C31:C33)</f>
        <v>49782</v>
      </c>
      <c r="D30" s="32"/>
      <c r="E30" s="50">
        <v>9957</v>
      </c>
      <c r="F30" s="53" t="s">
        <v>39</v>
      </c>
    </row>
    <row r="31" spans="1:6" ht="18">
      <c r="A31" s="41"/>
      <c r="B31" s="24" t="s">
        <v>63</v>
      </c>
      <c r="C31" s="18">
        <v>15312</v>
      </c>
      <c r="D31" s="31">
        <v>498</v>
      </c>
      <c r="E31" s="51"/>
      <c r="F31" s="54"/>
    </row>
    <row r="32" spans="1:6" ht="13.5">
      <c r="A32" s="41"/>
      <c r="B32" s="17" t="s">
        <v>19</v>
      </c>
      <c r="C32" s="18">
        <v>20539</v>
      </c>
      <c r="D32" s="31">
        <v>498</v>
      </c>
      <c r="E32" s="51"/>
      <c r="F32" s="54"/>
    </row>
    <row r="33" spans="1:6" ht="13.5">
      <c r="A33" s="42"/>
      <c r="B33" s="17" t="s">
        <v>33</v>
      </c>
      <c r="C33" s="18">
        <v>13931</v>
      </c>
      <c r="D33" s="31">
        <v>498</v>
      </c>
      <c r="E33" s="52"/>
      <c r="F33" s="55"/>
    </row>
    <row r="34" spans="1:6" ht="13.5">
      <c r="A34" s="40" t="s">
        <v>44</v>
      </c>
      <c r="B34" s="19" t="s">
        <v>6</v>
      </c>
      <c r="C34" s="20">
        <f>SUM(C35:C37)</f>
        <v>17238</v>
      </c>
      <c r="D34" s="32"/>
      <c r="E34" s="50">
        <v>3448</v>
      </c>
      <c r="F34" s="53" t="s">
        <v>53</v>
      </c>
    </row>
    <row r="35" spans="1:6" ht="13.5">
      <c r="A35" s="41"/>
      <c r="B35" s="17" t="s">
        <v>20</v>
      </c>
      <c r="C35" s="18">
        <v>9762</v>
      </c>
      <c r="D35" s="31">
        <v>173</v>
      </c>
      <c r="E35" s="51"/>
      <c r="F35" s="54"/>
    </row>
    <row r="36" spans="1:6" ht="13.5">
      <c r="A36" s="41"/>
      <c r="B36" s="17" t="s">
        <v>21</v>
      </c>
      <c r="C36" s="18">
        <v>5109</v>
      </c>
      <c r="D36" s="31">
        <v>173</v>
      </c>
      <c r="E36" s="51"/>
      <c r="F36" s="54"/>
    </row>
    <row r="37" spans="1:6" ht="13.5">
      <c r="A37" s="42"/>
      <c r="B37" s="17" t="s">
        <v>22</v>
      </c>
      <c r="C37" s="18">
        <v>2367</v>
      </c>
      <c r="D37" s="31">
        <v>173</v>
      </c>
      <c r="E37" s="52"/>
      <c r="F37" s="55"/>
    </row>
    <row r="38" spans="1:6" ht="13.5">
      <c r="A38" s="40" t="s">
        <v>45</v>
      </c>
      <c r="B38" s="19" t="s">
        <v>6</v>
      </c>
      <c r="C38" s="20">
        <f>SUM(C39:C40)</f>
        <v>29642</v>
      </c>
      <c r="D38" s="32"/>
      <c r="E38" s="50">
        <v>5929</v>
      </c>
      <c r="F38" s="56"/>
    </row>
    <row r="39" spans="1:6" ht="13.5">
      <c r="A39" s="41"/>
      <c r="B39" s="17" t="s">
        <v>23</v>
      </c>
      <c r="C39" s="18">
        <v>24564</v>
      </c>
      <c r="D39" s="31">
        <v>297</v>
      </c>
      <c r="E39" s="51"/>
      <c r="F39" s="57"/>
    </row>
    <row r="40" spans="1:6" ht="13.5">
      <c r="A40" s="42"/>
      <c r="B40" s="17" t="s">
        <v>24</v>
      </c>
      <c r="C40" s="18">
        <v>5078</v>
      </c>
      <c r="D40" s="31">
        <v>297</v>
      </c>
      <c r="E40" s="52"/>
      <c r="F40" s="58"/>
    </row>
    <row r="41" spans="1:6" ht="13.5">
      <c r="A41" s="8" t="s">
        <v>46</v>
      </c>
      <c r="B41" s="17" t="s">
        <v>25</v>
      </c>
      <c r="C41" s="20">
        <v>32417</v>
      </c>
      <c r="D41" s="31">
        <v>6484</v>
      </c>
      <c r="E41" s="14">
        <f>D41</f>
        <v>6484</v>
      </c>
      <c r="F41" s="18"/>
    </row>
    <row r="42" spans="1:6" ht="13.5">
      <c r="A42" s="40" t="s">
        <v>47</v>
      </c>
      <c r="B42" s="19" t="s">
        <v>6</v>
      </c>
      <c r="C42" s="20">
        <f>SUM(C43:C45)</f>
        <v>19299</v>
      </c>
      <c r="D42" s="32"/>
      <c r="E42" s="50">
        <v>3860</v>
      </c>
      <c r="F42" s="53" t="s">
        <v>48</v>
      </c>
    </row>
    <row r="43" spans="1:6" ht="13.5">
      <c r="A43" s="41"/>
      <c r="B43" s="17" t="s">
        <v>26</v>
      </c>
      <c r="C43" s="18">
        <v>10141</v>
      </c>
      <c r="D43" s="31">
        <v>193</v>
      </c>
      <c r="E43" s="51"/>
      <c r="F43" s="54"/>
    </row>
    <row r="44" spans="1:6" ht="13.5">
      <c r="A44" s="41"/>
      <c r="B44" s="17" t="s">
        <v>27</v>
      </c>
      <c r="C44" s="18">
        <v>6325</v>
      </c>
      <c r="D44" s="31">
        <v>193</v>
      </c>
      <c r="E44" s="51"/>
      <c r="F44" s="54"/>
    </row>
    <row r="45" spans="1:6" ht="13.5">
      <c r="A45" s="42"/>
      <c r="B45" s="17" t="s">
        <v>28</v>
      </c>
      <c r="C45" s="18">
        <v>2833</v>
      </c>
      <c r="D45" s="31">
        <v>193</v>
      </c>
      <c r="E45" s="52"/>
      <c r="F45" s="55"/>
    </row>
    <row r="59" ht="13.5">
      <c r="D59" s="21"/>
    </row>
  </sheetData>
  <mergeCells count="33">
    <mergeCell ref="A1:F1"/>
    <mergeCell ref="A3:A4"/>
    <mergeCell ref="B3:B4"/>
    <mergeCell ref="C3:C4"/>
    <mergeCell ref="D3:E3"/>
    <mergeCell ref="F3:F4"/>
    <mergeCell ref="A7:A13"/>
    <mergeCell ref="E7:E13"/>
    <mergeCell ref="F7:F13"/>
    <mergeCell ref="A14:A17"/>
    <mergeCell ref="E14:E17"/>
    <mergeCell ref="F14:F17"/>
    <mergeCell ref="A18:A21"/>
    <mergeCell ref="E18:E21"/>
    <mergeCell ref="F18:F21"/>
    <mergeCell ref="A22:A25"/>
    <mergeCell ref="E22:E25"/>
    <mergeCell ref="F22:F25"/>
    <mergeCell ref="A26:A29"/>
    <mergeCell ref="E26:E29"/>
    <mergeCell ref="F26:F29"/>
    <mergeCell ref="A30:A33"/>
    <mergeCell ref="E30:E33"/>
    <mergeCell ref="F30:F33"/>
    <mergeCell ref="A42:A45"/>
    <mergeCell ref="E42:E45"/>
    <mergeCell ref="F42:F45"/>
    <mergeCell ref="A34:A37"/>
    <mergeCell ref="E34:E37"/>
    <mergeCell ref="F34:F37"/>
    <mergeCell ref="A38:A40"/>
    <mergeCell ref="E38:E40"/>
    <mergeCell ref="F38:F40"/>
  </mergeCells>
  <printOptions/>
  <pageMargins left="0.75" right="0.75" top="1" bottom="0.56" header="0.5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인터넷운영1.</cp:lastModifiedBy>
  <cp:lastPrinted>2009-01-03T05:57:57Z</cp:lastPrinted>
  <dcterms:created xsi:type="dcterms:W3CDTF">2008-01-02T04:48:47Z</dcterms:created>
  <dcterms:modified xsi:type="dcterms:W3CDTF">2009-01-22T10:34:31Z</dcterms:modified>
  <cp:category/>
  <cp:version/>
  <cp:contentType/>
  <cp:contentStatus/>
</cp:coreProperties>
</file>