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370" activeTab="0"/>
  </bookViews>
  <sheets>
    <sheet name="정원별표(직종개편)" sheetId="1" r:id="rId1"/>
    <sheet name="XL4Poppy" sheetId="2" state="veryHidden" r:id="rId2"/>
  </sheets>
  <definedNames>
    <definedName name="_xlnm._FilterDatabase" localSheetId="0" hidden="1">'정원별표(직종개편)'!$A$4:$J$248</definedName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Titles" localSheetId="0">'정원별표(직종개편)'!$4:$4</definedName>
  </definedNames>
  <calcPr fullCalcOnLoad="1"/>
</workbook>
</file>

<file path=xl/sharedStrings.xml><?xml version="1.0" encoding="utf-8"?>
<sst xmlns="http://schemas.openxmlformats.org/spreadsheetml/2006/main" count="268" uniqueCount="268">
  <si>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</si>
  <si>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</si>
  <si>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</si>
  <si>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</si>
  <si>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</si>
  <si>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</si>
  <si>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</si>
  <si>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</si>
  <si>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</si>
  <si>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</si>
  <si>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</si>
  <si>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</si>
  <si>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</si>
  <si>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</si>
  <si>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</si>
  <si>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</si>
  <si>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</si>
  <si>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</si>
  <si>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</si>
  <si>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</si>
  <si>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</si>
  <si>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</si>
  <si>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</si>
  <si>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</si>
  <si>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</si>
  <si>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</si>
  <si>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</si>
  <si>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</si>
  <si>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</si>
  <si>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</si>
  <si>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</si>
  <si>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지방행정서기 또는 지방공업서기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</si>
  <si>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</si>
  <si>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</si>
  <si>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</si>
  <si>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</si>
  <si>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</si>
  <si>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</si>
  <si>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</si>
  <si>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</si>
  <si>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</si>
  <si>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</si>
  <si>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</si>
  <si>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</si>
  <si>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</si>
  <si>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지방농업서기 또는 지방수의서기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</si>
  <si>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</si>
  <si>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</si>
  <si>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</si>
  <si>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</si>
  <si>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</si>
  <si>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</si>
  <si>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</si>
  <si>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</si>
  <si>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지방녹지사무관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</si>
  <si>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</si>
  <si>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</si>
  <si>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</si>
  <si>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</si>
  <si>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</si>
  <si>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</si>
  <si>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</si>
  <si>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</si>
  <si>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</si>
  <si>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</si>
  <si>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</si>
  <si>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</si>
  <si>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</si>
  <si>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</si>
  <si>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</si>
  <si>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</si>
  <si>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</si>
  <si>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</si>
  <si>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</si>
  <si>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</si>
  <si>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</si>
  <si>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</si>
  <si>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</si>
  <si>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</si>
  <si>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</si>
  <si>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</si>
  <si>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</si>
  <si>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</si>
  <si>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</si>
  <si>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</si>
  <si>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</si>
  <si>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</si>
  <si>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</si>
  <si>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</si>
  <si>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</si>
  <si>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</si>
  <si>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</si>
  <si>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</si>
  <si>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</si>
  <si>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</si>
  <si>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</si>
  <si>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</si>
  <si>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</si>
  <si>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</si>
  <si>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</si>
  <si>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</si>
  <si>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</si>
  <si>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</si>
  <si>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</si>
  <si>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</si>
  <si>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</si>
  <si>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</si>
  <si>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</si>
  <si>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</si>
  <si>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</si>
  <si>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</si>
  <si>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</si>
  <si>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지방행정서기보 또는 지방사회복지서기보</t>
  </si>
  <si>
    <t>지방행정서기보 또는 지방전산서기보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</si>
  <si>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</si>
  <si>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</si>
  <si>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</si>
  <si>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</si>
  <si>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</si>
  <si>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</si>
  <si>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</si>
  <si>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</si>
  <si>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</si>
  <si>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</si>
  <si>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</si>
  <si>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</si>
  <si>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【별표】</t>
  </si>
  <si>
    <t>정원관리기관별·직렬별 정원표(제2조관련)</t>
  </si>
  <si>
    <t>총 계</t>
  </si>
  <si>
    <t>본 청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</si>
  <si>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</si>
  <si>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</si>
  <si>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</si>
  <si>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</si>
  <si>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</si>
  <si>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</si>
  <si>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</si>
  <si>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</si>
  <si>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</si>
  <si>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</si>
  <si>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</si>
  <si>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연 구 직         계</t>
  </si>
  <si>
    <t>지방학예연구사</t>
  </si>
  <si>
    <t>지방보건연구사</t>
  </si>
  <si>
    <t>지방환경연구사</t>
  </si>
  <si>
    <t>지방기록연구사</t>
  </si>
  <si>
    <t>지 도 직        계</t>
  </si>
  <si>
    <t>지 도 관    소 계</t>
  </si>
  <si>
    <t>지방농촌지도관</t>
  </si>
  <si>
    <t>지방농업사무관 또는 지방농촌지도관</t>
  </si>
  <si>
    <t>지방행정사무관 또는 지방농업사무관 또는
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</si>
  <si>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</si>
  <si>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</si>
  <si>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</si>
  <si>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</si>
  <si>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</si>
  <si>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</si>
  <si>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지방서기관</t>
  </si>
  <si>
    <t>지방기술서기관</t>
  </si>
  <si>
    <t>지방서기관 또는 지방기술서기관</t>
  </si>
  <si>
    <t>5  급        소   계</t>
  </si>
  <si>
    <t>지방행정사무관 또는 지방방송통신사무관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</si>
  <si>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</si>
  <si>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</si>
  <si>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</si>
  <si>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</si>
  <si>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지방환경사무관 또는 
지방시설사무관</t>
  </si>
  <si>
    <t>지방행정사무관 또는 지방보건사무관 또는 
지방시설사무관</t>
  </si>
  <si>
    <t>지방행정사무관 또는 지방농업사무관 또는 
지방해양수산사무관</t>
  </si>
  <si>
    <t>지방행정사무관 또는 지방농업사무관 또는 
지방녹지사무관</t>
  </si>
  <si>
    <t>지방행정사무관 또는 지방농업사무관 또는 
지방시설사무관</t>
  </si>
  <si>
    <t>지방행정사무관 또는 지방농업사무관 또는 
지방농촌지도관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</si>
  <si>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</si>
  <si>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</si>
  <si>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</si>
  <si>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</si>
  <si>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</si>
  <si>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</si>
  <si>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지방보건사무관 또는 
지방의료기술사무관 또는 지방간호사무관</t>
  </si>
  <si>
    <t>지방행정사무관 또는 지방공업사무관 또는 
지방환경사무관 또는 지방시설사무관</t>
  </si>
  <si>
    <t>지방행정사무관 또는 지방농업사무관 또는 
지방공업사무관 또는 지방환경사무관</t>
  </si>
  <si>
    <t>지방행정사무관 또는 지방농업사무관 또는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</si>
  <si>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</si>
  <si>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</si>
  <si>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</si>
  <si>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지방보건진료주사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</si>
  <si>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</si>
  <si>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</si>
  <si>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</si>
  <si>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</si>
  <si>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</si>
  <si>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</si>
  <si>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지방행정주사 또는 지방보건주사 또는
지방식품위생주사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</si>
  <si>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</si>
  <si>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</si>
  <si>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</si>
  <si>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지방행정주사 또는 지방농업주사 또는
지방보건주사 또는 지방환경주사</t>
  </si>
  <si>
    <t>지방행정주사 또는 지방보건주사 또는
지방의료기술주사 또는 지방간호주사</t>
  </si>
  <si>
    <t>7 급         소   계</t>
  </si>
  <si>
    <t>지방수의주사보</t>
  </si>
  <si>
    <t>지방보건진료주사보</t>
  </si>
  <si>
    <t>지방행정주사보 또는 지방사회복지주사보</t>
  </si>
  <si>
    <t>8 급      소   계</t>
  </si>
  <si>
    <t>지방보건진료서기</t>
  </si>
  <si>
    <t>지방보건서기 또는 지방환경서기</t>
  </si>
  <si>
    <t>9 급      소   계</t>
  </si>
  <si>
    <t>지방전기운영주사</t>
  </si>
  <si>
    <t>지방기계운영주사</t>
  </si>
  <si>
    <t>지방운전주사</t>
  </si>
  <si>
    <t>지방선박항해운영주사</t>
  </si>
  <si>
    <t>지방사무운영주사</t>
  </si>
  <si>
    <t>지방운전주사보</t>
  </si>
  <si>
    <t>지방통신운영주사보</t>
  </si>
  <si>
    <t>지방전기운영주사보</t>
  </si>
  <si>
    <t>지방기계운영주사보</t>
  </si>
  <si>
    <t>지방화공운영주사보</t>
  </si>
  <si>
    <t>지방선박항해운영주사보</t>
  </si>
  <si>
    <t>지방선박기관운영주사보</t>
  </si>
  <si>
    <t>지방사무운영주사보</t>
  </si>
  <si>
    <t>지방운전서기</t>
  </si>
  <si>
    <t>지방건축운영서기</t>
  </si>
  <si>
    <t>지방통신운영서기</t>
  </si>
  <si>
    <t>지방전기운영서기</t>
  </si>
  <si>
    <t>지방기계운영서기</t>
  </si>
  <si>
    <t>지방열관리운영서기</t>
  </si>
  <si>
    <t>지방화공운영서기</t>
  </si>
  <si>
    <t>지방선박기관운영서기</t>
  </si>
  <si>
    <t>지방농림운영서기</t>
  </si>
  <si>
    <t>지방사무운영서기</t>
  </si>
  <si>
    <t>지방시설관리서기</t>
  </si>
  <si>
    <t>지방사서서기보</t>
  </si>
  <si>
    <t>지방운전서기보</t>
  </si>
  <si>
    <t>지방위생서기보</t>
  </si>
  <si>
    <t>지방방호서기보</t>
  </si>
  <si>
    <t>지방시설관리서기보</t>
  </si>
  <si>
    <t>지방통신운영서기보</t>
  </si>
  <si>
    <t>지방전화상담운영서기보</t>
  </si>
  <si>
    <t>지방전기운영서기보</t>
  </si>
  <si>
    <t>지방기계운영서기보</t>
  </si>
  <si>
    <t>지방선박항해운영서기보</t>
  </si>
  <si>
    <t>지방화공운영서기보</t>
  </si>
  <si>
    <t>지방농림운영서기보</t>
  </si>
  <si>
    <t>지방사무운영서기보</t>
  </si>
  <si>
    <t>전문경력관 소계</t>
  </si>
  <si>
    <t>의   회
사무국</t>
  </si>
  <si>
    <t>직 속
기 관</t>
  </si>
  <si>
    <t>지방행정사무관 또는 지방농업사무관</t>
  </si>
  <si>
    <t>지방행정주사 또는 지방보건주사 또는
지방위생주사</t>
  </si>
  <si>
    <t>지방속기서기</t>
  </si>
  <si>
    <t>지방속기서기보</t>
  </si>
  <si>
    <t>지방방송통신서기보</t>
  </si>
  <si>
    <t>지방방송통신서기</t>
  </si>
  <si>
    <t>지방방송통신주사보</t>
  </si>
  <si>
    <t>지방방송통신주사</t>
  </si>
  <si>
    <t>지방행정주사 또는 지방방송통신주사</t>
  </si>
  <si>
    <t>지방전산서기 또는 지방방송통신서기</t>
  </si>
  <si>
    <t>지방공업서기 또는 지방방송통신서기</t>
  </si>
  <si>
    <t>지방위생주사보</t>
  </si>
  <si>
    <t>지방위생서기</t>
  </si>
  <si>
    <t>지방시설관리주사보</t>
  </si>
  <si>
    <t>6  급        소   계</t>
  </si>
  <si>
    <t>나군(농기계교육교관)</t>
  </si>
  <si>
    <t>지방사회복지주사 또는 지방시설주사</t>
  </si>
  <si>
    <t>지방방호주사보</t>
  </si>
  <si>
    <t>지방방재안전주사보</t>
  </si>
  <si>
    <t>지방식품위생서기</t>
  </si>
  <si>
    <t>지방해양수산서기보</t>
  </si>
  <si>
    <t>지방의료기술서기보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</si>
</sst>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sz val="9"/>
      <name val="굴림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8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41" fontId="11" fillId="0" borderId="16" xfId="93" applyFont="1" applyFill="1" applyBorder="1" applyAlignment="1">
      <alignment horizontal="center" vertical="center"/>
    </xf>
    <xf numFmtId="41" fontId="11" fillId="0" borderId="17" xfId="93" applyFont="1" applyFill="1" applyBorder="1" applyAlignment="1">
      <alignment horizontal="center" vertical="center"/>
    </xf>
    <xf numFmtId="41" fontId="11" fillId="0" borderId="18" xfId="93" applyFont="1" applyFill="1" applyBorder="1" applyAlignment="1">
      <alignment horizontal="center" vertical="center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19" xfId="113" applyFill="1" applyBorder="1">
      <alignment/>
      <protection/>
    </xf>
    <xf numFmtId="0" fontId="43" fillId="25" borderId="20" xfId="113" applyFont="1" applyFill="1" applyBorder="1" applyAlignment="1">
      <alignment horizontal="center"/>
      <protection/>
    </xf>
    <xf numFmtId="0" fontId="44" fillId="26" borderId="21" xfId="113" applyFont="1" applyFill="1" applyBorder="1" applyAlignment="1">
      <alignment horizontal="center"/>
      <protection/>
    </xf>
    <xf numFmtId="0" fontId="43" fillId="25" borderId="21" xfId="113" applyFont="1" applyFill="1" applyBorder="1" applyAlignment="1">
      <alignment horizontal="center"/>
      <protection/>
    </xf>
    <xf numFmtId="0" fontId="43" fillId="25" borderId="22" xfId="113" applyFont="1" applyFill="1" applyBorder="1" applyAlignment="1">
      <alignment horizontal="center"/>
      <protection/>
    </xf>
    <xf numFmtId="0" fontId="6" fillId="23" borderId="23" xfId="113" applyFill="1" applyBorder="1">
      <alignment/>
      <protection/>
    </xf>
    <xf numFmtId="0" fontId="6" fillId="23" borderId="24" xfId="113" applyFill="1" applyBorder="1">
      <alignment/>
      <protection/>
    </xf>
    <xf numFmtId="41" fontId="48" fillId="0" borderId="16" xfId="93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41" fontId="11" fillId="0" borderId="25" xfId="93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vertical="center" wrapText="1"/>
    </xf>
    <xf numFmtId="0" fontId="48" fillId="16" borderId="6" xfId="0" applyFont="1" applyFill="1" applyBorder="1" applyAlignment="1">
      <alignment vertical="center" wrapText="1"/>
    </xf>
    <xf numFmtId="41" fontId="48" fillId="0" borderId="25" xfId="93" applyFont="1" applyFill="1" applyBorder="1" applyAlignment="1">
      <alignment horizontal="center" vertical="center"/>
    </xf>
    <xf numFmtId="41" fontId="11" fillId="0" borderId="26" xfId="93" applyFont="1" applyFill="1" applyBorder="1" applyAlignment="1">
      <alignment horizontal="center" vertical="center"/>
    </xf>
    <xf numFmtId="41" fontId="11" fillId="0" borderId="27" xfId="93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41" fontId="49" fillId="7" borderId="29" xfId="93" applyFont="1" applyFill="1" applyBorder="1" applyAlignment="1">
      <alignment horizontal="center" vertical="center"/>
    </xf>
    <xf numFmtId="41" fontId="10" fillId="7" borderId="29" xfId="93" applyFont="1" applyFill="1" applyBorder="1" applyAlignment="1">
      <alignment horizontal="center" vertical="center"/>
    </xf>
    <xf numFmtId="41" fontId="49" fillId="7" borderId="30" xfId="93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 horizontal="center" vertical="center" wrapText="1"/>
    </xf>
    <xf numFmtId="41" fontId="10" fillId="27" borderId="18" xfId="93" applyFont="1" applyFill="1" applyBorder="1" applyAlignment="1">
      <alignment horizontal="center" vertical="center"/>
    </xf>
    <xf numFmtId="41" fontId="10" fillId="27" borderId="32" xfId="93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41" fontId="11" fillId="0" borderId="29" xfId="93" applyFont="1" applyFill="1" applyBorder="1" applyAlignment="1">
      <alignment horizontal="center" vertical="center"/>
    </xf>
    <xf numFmtId="41" fontId="11" fillId="0" borderId="30" xfId="93" applyFont="1" applyFill="1" applyBorder="1" applyAlignment="1">
      <alignment horizontal="center" vertical="center"/>
    </xf>
    <xf numFmtId="41" fontId="49" fillId="27" borderId="18" xfId="93" applyFont="1" applyFill="1" applyBorder="1" applyAlignment="1">
      <alignment horizontal="center" vertical="center"/>
    </xf>
    <xf numFmtId="41" fontId="49" fillId="27" borderId="32" xfId="93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41" fontId="11" fillId="0" borderId="34" xfId="93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41" fontId="10" fillId="4" borderId="29" xfId="93" applyFont="1" applyFill="1" applyBorder="1" applyAlignment="1">
      <alignment horizontal="center" vertical="center"/>
    </xf>
    <xf numFmtId="41" fontId="10" fillId="4" borderId="30" xfId="9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41" fontId="11" fillId="0" borderId="32" xfId="93" applyFont="1" applyFill="1" applyBorder="1" applyAlignment="1">
      <alignment horizontal="center" vertical="center"/>
    </xf>
    <xf numFmtId="0" fontId="11" fillId="16" borderId="33" xfId="0" applyFont="1" applyFill="1" applyBorder="1" applyAlignment="1">
      <alignment vertical="center" wrapText="1"/>
    </xf>
    <xf numFmtId="0" fontId="11" fillId="16" borderId="35" xfId="0" applyFont="1" applyFill="1" applyBorder="1" applyAlignment="1">
      <alignment vertical="center" wrapText="1"/>
    </xf>
    <xf numFmtId="41" fontId="11" fillId="0" borderId="36" xfId="93" applyFont="1" applyFill="1" applyBorder="1" applyAlignment="1">
      <alignment horizontal="center" vertical="center"/>
    </xf>
    <xf numFmtId="41" fontId="11" fillId="0" borderId="37" xfId="93" applyFont="1" applyFill="1" applyBorder="1" applyAlignment="1">
      <alignment horizontal="center" vertical="center"/>
    </xf>
    <xf numFmtId="0" fontId="48" fillId="16" borderId="33" xfId="0" applyFont="1" applyFill="1" applyBorder="1" applyAlignment="1">
      <alignment vertical="center" wrapText="1"/>
    </xf>
    <xf numFmtId="41" fontId="48" fillId="0" borderId="17" xfId="93" applyFont="1" applyFill="1" applyBorder="1" applyAlignment="1">
      <alignment horizontal="center" vertical="center"/>
    </xf>
    <xf numFmtId="41" fontId="49" fillId="4" borderId="29" xfId="93" applyFont="1" applyFill="1" applyBorder="1" applyAlignment="1">
      <alignment horizontal="center" vertical="center"/>
    </xf>
    <xf numFmtId="41" fontId="48" fillId="0" borderId="34" xfId="93" applyFont="1" applyFill="1" applyBorder="1" applyAlignment="1">
      <alignment horizontal="center" vertical="center"/>
    </xf>
    <xf numFmtId="41" fontId="49" fillId="4" borderId="30" xfId="93" applyFont="1" applyFill="1" applyBorder="1" applyAlignment="1">
      <alignment horizontal="center" vertical="center"/>
    </xf>
    <xf numFmtId="0" fontId="11" fillId="16" borderId="31" xfId="0" applyFont="1" applyFill="1" applyBorder="1" applyAlignment="1">
      <alignment vertical="center" wrapText="1"/>
    </xf>
    <xf numFmtId="0" fontId="10" fillId="27" borderId="28" xfId="0" applyFont="1" applyFill="1" applyBorder="1" applyAlignment="1">
      <alignment horizontal="center" vertical="center" wrapText="1"/>
    </xf>
    <xf numFmtId="41" fontId="10" fillId="27" borderId="29" xfId="93" applyFont="1" applyFill="1" applyBorder="1" applyAlignment="1">
      <alignment horizontal="center" vertical="center"/>
    </xf>
    <xf numFmtId="41" fontId="10" fillId="27" borderId="30" xfId="93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 wrapText="1"/>
    </xf>
    <xf numFmtId="41" fontId="10" fillId="4" borderId="18" xfId="93" applyFont="1" applyFill="1" applyBorder="1" applyAlignment="1">
      <alignment horizontal="center" vertical="center"/>
    </xf>
    <xf numFmtId="41" fontId="10" fillId="4" borderId="32" xfId="93" applyFont="1" applyFill="1" applyBorder="1" applyAlignment="1">
      <alignment horizontal="center" vertical="center"/>
    </xf>
    <xf numFmtId="41" fontId="11" fillId="27" borderId="18" xfId="93" applyFont="1" applyFill="1" applyBorder="1" applyAlignment="1">
      <alignment horizontal="center" vertical="center"/>
    </xf>
    <xf numFmtId="41" fontId="11" fillId="27" borderId="32" xfId="93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41" fontId="11" fillId="0" borderId="39" xfId="93" applyFont="1" applyFill="1" applyBorder="1" applyAlignment="1">
      <alignment horizontal="center" vertical="center"/>
    </xf>
    <xf numFmtId="41" fontId="11" fillId="0" borderId="40" xfId="93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vertical="center" wrapText="1"/>
    </xf>
    <xf numFmtId="41" fontId="11" fillId="0" borderId="43" xfId="93" applyFont="1" applyFill="1" applyBorder="1" applyAlignment="1">
      <alignment horizontal="center" vertical="center"/>
    </xf>
    <xf numFmtId="41" fontId="11" fillId="0" borderId="44" xfId="93" applyFont="1" applyFill="1" applyBorder="1" applyAlignment="1">
      <alignment horizontal="center" vertical="center"/>
    </xf>
    <xf numFmtId="0" fontId="11" fillId="16" borderId="41" xfId="0" applyFont="1" applyFill="1" applyBorder="1" applyAlignment="1">
      <alignment vertical="center" wrapText="1"/>
    </xf>
    <xf numFmtId="0" fontId="10" fillId="26" borderId="45" xfId="0" applyFont="1" applyFill="1" applyBorder="1" applyAlignment="1">
      <alignment vertical="center" wrapText="1"/>
    </xf>
    <xf numFmtId="41" fontId="10" fillId="26" borderId="29" xfId="93" applyFont="1" applyFill="1" applyBorder="1" applyAlignment="1">
      <alignment horizontal="center" vertical="center"/>
    </xf>
    <xf numFmtId="41" fontId="10" fillId="26" borderId="29" xfId="93" applyFont="1" applyFill="1" applyBorder="1" applyAlignment="1">
      <alignment horizontal="center" vertical="center" wrapText="1"/>
    </xf>
    <xf numFmtId="41" fontId="10" fillId="26" borderId="30" xfId="9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0"/>
  <sheetViews>
    <sheetView tabSelected="1" zoomScale="85" zoomScaleNormal="85" zoomScalePageLayoutView="0" workbookViewId="0" topLeftCell="A1">
      <pane xSplit="2" ySplit="5" topLeftCell="C2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8.88671875" defaultRowHeight="13.5"/>
  <cols>
    <col min="1" max="1" width="38.77734375" style="19" bestFit="1" customWidth="1"/>
    <col min="2" max="2" width="9.5546875" style="20" bestFit="1" customWidth="1"/>
    <col min="3" max="10" width="7.21484375" style="20" customWidth="1"/>
  </cols>
  <sheetData>
    <row r="1" spans="1:10" ht="27" customHeight="1">
      <c r="A1" s="81" t="s">
        <v>126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customHeight="1">
      <c r="A2" s="80" t="s">
        <v>127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customHeight="1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42" customHeight="1">
      <c r="A4" s="76" t="s">
        <v>46</v>
      </c>
      <c r="B4" s="77" t="s">
        <v>128</v>
      </c>
      <c r="C4" s="77" t="s">
        <v>129</v>
      </c>
      <c r="D4" s="78" t="s">
        <v>244</v>
      </c>
      <c r="E4" s="78" t="s">
        <v>245</v>
      </c>
      <c r="F4" s="77" t="s">
        <v>130</v>
      </c>
      <c r="G4" s="77" t="s">
        <v>131</v>
      </c>
      <c r="H4" s="77" t="s">
        <v>132</v>
      </c>
      <c r="I4" s="77" t="s">
        <v>133</v>
      </c>
      <c r="J4" s="79" t="s">
        <v>134</v>
      </c>
    </row>
    <row r="5" spans="1:10" s="1" customFormat="1" ht="30" customHeight="1">
      <c r="A5" s="30" t="s">
        <v>135</v>
      </c>
      <c r="B5" s="31">
        <f aca="true" t="shared" si="0" ref="B5:B15">SUM(C5:J5)</f>
        <v>2030</v>
      </c>
      <c r="C5" s="31">
        <f aca="true" t="shared" si="1" ref="C5:J5">C6+C234+C237+C242+C8</f>
        <v>629</v>
      </c>
      <c r="D5" s="32">
        <f t="shared" si="1"/>
        <v>37</v>
      </c>
      <c r="E5" s="32">
        <f t="shared" si="1"/>
        <v>212</v>
      </c>
      <c r="F5" s="31">
        <f t="shared" si="1"/>
        <v>282</v>
      </c>
      <c r="G5" s="31">
        <f t="shared" si="1"/>
        <v>328</v>
      </c>
      <c r="H5" s="32">
        <f t="shared" si="1"/>
        <v>152</v>
      </c>
      <c r="I5" s="32">
        <f t="shared" si="1"/>
        <v>171</v>
      </c>
      <c r="J5" s="33">
        <f t="shared" si="1"/>
        <v>219</v>
      </c>
    </row>
    <row r="6" spans="1:10" s="2" customFormat="1" ht="30" customHeight="1">
      <c r="A6" s="34" t="s">
        <v>136</v>
      </c>
      <c r="B6" s="35">
        <f t="shared" si="0"/>
        <v>1</v>
      </c>
      <c r="C6" s="35">
        <f aca="true" t="shared" si="2" ref="C6:J6">C7</f>
        <v>1</v>
      </c>
      <c r="D6" s="35">
        <f t="shared" si="2"/>
        <v>0</v>
      </c>
      <c r="E6" s="35">
        <f t="shared" si="2"/>
        <v>0</v>
      </c>
      <c r="F6" s="35">
        <f t="shared" si="2"/>
        <v>0</v>
      </c>
      <c r="G6" s="35">
        <f t="shared" si="2"/>
        <v>0</v>
      </c>
      <c r="H6" s="35">
        <f t="shared" si="2"/>
        <v>0</v>
      </c>
      <c r="I6" s="35">
        <f t="shared" si="2"/>
        <v>0</v>
      </c>
      <c r="J6" s="36">
        <f t="shared" si="2"/>
        <v>0</v>
      </c>
    </row>
    <row r="7" spans="1:10" s="2" customFormat="1" ht="30" customHeight="1">
      <c r="A7" s="37" t="s">
        <v>137</v>
      </c>
      <c r="B7" s="38">
        <f t="shared" si="0"/>
        <v>1</v>
      </c>
      <c r="C7" s="38">
        <v>1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</row>
    <row r="8" spans="1:10" s="2" customFormat="1" ht="30" customHeight="1">
      <c r="A8" s="34" t="s">
        <v>153</v>
      </c>
      <c r="B8" s="40">
        <f t="shared" si="0"/>
        <v>1982</v>
      </c>
      <c r="C8" s="40">
        <f aca="true" t="shared" si="3" ref="C8:J8">C9+C11+C15+C49+C104+C152+C200+C232</f>
        <v>624</v>
      </c>
      <c r="D8" s="35">
        <f t="shared" si="3"/>
        <v>37</v>
      </c>
      <c r="E8" s="35">
        <f t="shared" si="3"/>
        <v>172</v>
      </c>
      <c r="F8" s="40">
        <f t="shared" si="3"/>
        <v>279</v>
      </c>
      <c r="G8" s="40">
        <f t="shared" si="3"/>
        <v>328</v>
      </c>
      <c r="H8" s="35">
        <f t="shared" si="3"/>
        <v>152</v>
      </c>
      <c r="I8" s="35">
        <f t="shared" si="3"/>
        <v>171</v>
      </c>
      <c r="J8" s="41">
        <f t="shared" si="3"/>
        <v>219</v>
      </c>
    </row>
    <row r="9" spans="1:10" s="2" customFormat="1" ht="30" customHeight="1">
      <c r="A9" s="44" t="s">
        <v>154</v>
      </c>
      <c r="B9" s="45">
        <f t="shared" si="0"/>
        <v>1</v>
      </c>
      <c r="C9" s="45">
        <f aca="true" t="shared" si="4" ref="C9:J9">SUM(C10)</f>
        <v>1</v>
      </c>
      <c r="D9" s="45">
        <f t="shared" si="4"/>
        <v>0</v>
      </c>
      <c r="E9" s="45">
        <f t="shared" si="4"/>
        <v>0</v>
      </c>
      <c r="F9" s="45">
        <f t="shared" si="4"/>
        <v>0</v>
      </c>
      <c r="G9" s="45">
        <f t="shared" si="4"/>
        <v>0</v>
      </c>
      <c r="H9" s="45">
        <f t="shared" si="4"/>
        <v>0</v>
      </c>
      <c r="I9" s="45">
        <f t="shared" si="4"/>
        <v>0</v>
      </c>
      <c r="J9" s="46">
        <f t="shared" si="4"/>
        <v>0</v>
      </c>
    </row>
    <row r="10" spans="1:10" s="2" customFormat="1" ht="30" customHeight="1">
      <c r="A10" s="47" t="s">
        <v>155</v>
      </c>
      <c r="B10" s="7">
        <f t="shared" si="0"/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48">
        <v>0</v>
      </c>
    </row>
    <row r="11" spans="1:10" s="2" customFormat="1" ht="30" customHeight="1">
      <c r="A11" s="44" t="s">
        <v>156</v>
      </c>
      <c r="B11" s="45">
        <f t="shared" si="0"/>
        <v>12</v>
      </c>
      <c r="C11" s="45">
        <f aca="true" t="shared" si="5" ref="C11:J11">SUM(C12:C14)</f>
        <v>4</v>
      </c>
      <c r="D11" s="45">
        <f t="shared" si="5"/>
        <v>1</v>
      </c>
      <c r="E11" s="45">
        <f t="shared" si="5"/>
        <v>2</v>
      </c>
      <c r="F11" s="45">
        <f t="shared" si="5"/>
        <v>3</v>
      </c>
      <c r="G11" s="45">
        <f t="shared" si="5"/>
        <v>2</v>
      </c>
      <c r="H11" s="45">
        <f t="shared" si="5"/>
        <v>0</v>
      </c>
      <c r="I11" s="45">
        <f t="shared" si="5"/>
        <v>0</v>
      </c>
      <c r="J11" s="46">
        <f t="shared" si="5"/>
        <v>0</v>
      </c>
    </row>
    <row r="12" spans="1:10" s="2" customFormat="1" ht="30" customHeight="1">
      <c r="A12" s="49" t="s">
        <v>157</v>
      </c>
      <c r="B12" s="6">
        <f t="shared" si="0"/>
        <v>1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43">
        <v>0</v>
      </c>
    </row>
    <row r="13" spans="1:10" s="2" customFormat="1" ht="30" customHeight="1">
      <c r="A13" s="25" t="s">
        <v>158</v>
      </c>
      <c r="B13" s="5">
        <f t="shared" si="0"/>
        <v>2</v>
      </c>
      <c r="C13" s="5">
        <v>0</v>
      </c>
      <c r="D13" s="5">
        <v>0</v>
      </c>
      <c r="E13" s="5">
        <v>2</v>
      </c>
      <c r="F13" s="5">
        <v>0</v>
      </c>
      <c r="G13" s="5">
        <v>0</v>
      </c>
      <c r="H13" s="5">
        <v>0</v>
      </c>
      <c r="I13" s="5">
        <v>0</v>
      </c>
      <c r="J13" s="24">
        <v>0</v>
      </c>
    </row>
    <row r="14" spans="1:10" s="2" customFormat="1" ht="30" customHeight="1">
      <c r="A14" s="50" t="s">
        <v>159</v>
      </c>
      <c r="B14" s="51">
        <f t="shared" si="0"/>
        <v>9</v>
      </c>
      <c r="C14" s="51">
        <v>4</v>
      </c>
      <c r="D14" s="51">
        <v>0</v>
      </c>
      <c r="E14" s="51">
        <v>0</v>
      </c>
      <c r="F14" s="51">
        <v>3</v>
      </c>
      <c r="G14" s="51">
        <v>2</v>
      </c>
      <c r="H14" s="51">
        <v>0</v>
      </c>
      <c r="I14" s="51">
        <v>0</v>
      </c>
      <c r="J14" s="52">
        <v>0</v>
      </c>
    </row>
    <row r="15" spans="1:10" s="2" customFormat="1" ht="30" customHeight="1">
      <c r="A15" s="44" t="s">
        <v>160</v>
      </c>
      <c r="B15" s="45">
        <f t="shared" si="0"/>
        <v>97</v>
      </c>
      <c r="C15" s="45">
        <f aca="true" t="shared" si="6" ref="C15:J15">SUM(C16:C48)</f>
        <v>35</v>
      </c>
      <c r="D15" s="45">
        <f t="shared" si="6"/>
        <v>4</v>
      </c>
      <c r="E15" s="45">
        <f t="shared" si="6"/>
        <v>5</v>
      </c>
      <c r="F15" s="45">
        <f t="shared" si="6"/>
        <v>12</v>
      </c>
      <c r="G15" s="45">
        <f t="shared" si="6"/>
        <v>12</v>
      </c>
      <c r="H15" s="45">
        <f t="shared" si="6"/>
        <v>4</v>
      </c>
      <c r="I15" s="45">
        <f t="shared" si="6"/>
        <v>10</v>
      </c>
      <c r="J15" s="46">
        <f t="shared" si="6"/>
        <v>15</v>
      </c>
    </row>
    <row r="16" spans="1:10" s="2" customFormat="1" ht="30" customHeight="1">
      <c r="A16" s="49" t="s">
        <v>47</v>
      </c>
      <c r="B16" s="6">
        <f aca="true" t="shared" si="7" ref="B16:B48">SUM(C16:J16)</f>
        <v>10</v>
      </c>
      <c r="C16" s="6">
        <v>5</v>
      </c>
      <c r="D16" s="6">
        <v>2</v>
      </c>
      <c r="E16" s="6">
        <v>0</v>
      </c>
      <c r="F16" s="6">
        <v>1</v>
      </c>
      <c r="G16" s="6">
        <v>2</v>
      </c>
      <c r="H16" s="6">
        <v>0</v>
      </c>
      <c r="I16" s="6">
        <v>0</v>
      </c>
      <c r="J16" s="43">
        <v>0</v>
      </c>
    </row>
    <row r="17" spans="1:10" s="2" customFormat="1" ht="30" customHeight="1">
      <c r="A17" s="25" t="s">
        <v>48</v>
      </c>
      <c r="B17" s="5">
        <f t="shared" si="7"/>
        <v>4</v>
      </c>
      <c r="C17" s="5">
        <v>3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24">
        <v>0</v>
      </c>
    </row>
    <row r="18" spans="1:10" s="2" customFormat="1" ht="30" customHeight="1">
      <c r="A18" s="25" t="s">
        <v>49</v>
      </c>
      <c r="B18" s="5">
        <v>4</v>
      </c>
      <c r="C18" s="5">
        <v>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24">
        <v>0</v>
      </c>
    </row>
    <row r="19" spans="1:10" s="2" customFormat="1" ht="30" customHeight="1">
      <c r="A19" s="25" t="s">
        <v>50</v>
      </c>
      <c r="B19" s="5">
        <f t="shared" si="7"/>
        <v>1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24">
        <v>0</v>
      </c>
    </row>
    <row r="20" spans="1:10" s="2" customFormat="1" ht="30" customHeight="1">
      <c r="A20" s="25" t="s">
        <v>51</v>
      </c>
      <c r="B20" s="5">
        <f t="shared" si="7"/>
        <v>1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24">
        <v>0</v>
      </c>
    </row>
    <row r="21" spans="1:10" s="2" customFormat="1" ht="30" customHeight="1">
      <c r="A21" s="25" t="s">
        <v>246</v>
      </c>
      <c r="B21" s="5">
        <f>SUM(C21:J21)</f>
        <v>1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4">
        <v>0</v>
      </c>
    </row>
    <row r="22" spans="1:10" s="2" customFormat="1" ht="30" customHeight="1">
      <c r="A22" s="25" t="s">
        <v>52</v>
      </c>
      <c r="B22" s="5">
        <f t="shared" si="7"/>
        <v>18</v>
      </c>
      <c r="C22" s="5">
        <v>11</v>
      </c>
      <c r="D22" s="5">
        <v>1</v>
      </c>
      <c r="E22" s="5">
        <v>0</v>
      </c>
      <c r="F22" s="5">
        <v>2</v>
      </c>
      <c r="G22" s="5">
        <v>4</v>
      </c>
      <c r="H22" s="5">
        <v>0</v>
      </c>
      <c r="I22" s="5">
        <v>0</v>
      </c>
      <c r="J22" s="24">
        <v>0</v>
      </c>
    </row>
    <row r="23" spans="1:10" s="2" customFormat="1" ht="30" customHeight="1">
      <c r="A23" s="25" t="s">
        <v>161</v>
      </c>
      <c r="B23" s="5">
        <f t="shared" si="7"/>
        <v>1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24">
        <v>0</v>
      </c>
    </row>
    <row r="24" spans="1:10" s="2" customFormat="1" ht="30" customHeight="1">
      <c r="A24" s="25" t="s">
        <v>53</v>
      </c>
      <c r="B24" s="5">
        <f t="shared" si="7"/>
        <v>2</v>
      </c>
      <c r="C24" s="5">
        <v>0</v>
      </c>
      <c r="D24" s="5">
        <v>0</v>
      </c>
      <c r="E24" s="5">
        <v>0</v>
      </c>
      <c r="F24" s="5">
        <v>0</v>
      </c>
      <c r="G24" s="5">
        <v>2</v>
      </c>
      <c r="H24" s="5">
        <v>0</v>
      </c>
      <c r="I24" s="5">
        <v>0</v>
      </c>
      <c r="J24" s="24">
        <v>0</v>
      </c>
    </row>
    <row r="25" spans="1:10" s="2" customFormat="1" ht="30" customHeight="1">
      <c r="A25" s="25" t="s">
        <v>54</v>
      </c>
      <c r="B25" s="5">
        <f t="shared" si="7"/>
        <v>1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24">
        <v>0</v>
      </c>
    </row>
    <row r="26" spans="1:10" s="2" customFormat="1" ht="30" customHeight="1">
      <c r="A26" s="25" t="s">
        <v>162</v>
      </c>
      <c r="B26" s="5">
        <f t="shared" si="7"/>
        <v>1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24">
        <v>0</v>
      </c>
    </row>
    <row r="27" spans="1:10" s="2" customFormat="1" ht="30" customHeight="1">
      <c r="A27" s="25" t="s">
        <v>163</v>
      </c>
      <c r="B27" s="5">
        <f t="shared" si="7"/>
        <v>9</v>
      </c>
      <c r="C27" s="5">
        <v>5</v>
      </c>
      <c r="D27" s="5">
        <v>0</v>
      </c>
      <c r="E27" s="5">
        <v>0</v>
      </c>
      <c r="F27" s="5">
        <v>2</v>
      </c>
      <c r="G27" s="5">
        <v>0</v>
      </c>
      <c r="H27" s="5">
        <v>0</v>
      </c>
      <c r="I27" s="5">
        <v>0</v>
      </c>
      <c r="J27" s="24">
        <v>2</v>
      </c>
    </row>
    <row r="28" spans="1:10" s="2" customFormat="1" ht="30" customHeight="1">
      <c r="A28" s="25" t="s">
        <v>164</v>
      </c>
      <c r="B28" s="5">
        <f t="shared" si="7"/>
        <v>4</v>
      </c>
      <c r="C28" s="5">
        <v>1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24">
        <v>2</v>
      </c>
    </row>
    <row r="29" spans="1:10" s="2" customFormat="1" ht="30" customHeight="1">
      <c r="A29" s="75" t="s">
        <v>165</v>
      </c>
      <c r="B29" s="28">
        <f t="shared" si="7"/>
        <v>1</v>
      </c>
      <c r="C29" s="28">
        <v>0</v>
      </c>
      <c r="D29" s="28">
        <v>0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</row>
    <row r="30" spans="1:10" s="2" customFormat="1" ht="30" customHeight="1">
      <c r="A30" s="49" t="s">
        <v>166</v>
      </c>
      <c r="B30" s="6">
        <f t="shared" si="7"/>
        <v>1</v>
      </c>
      <c r="C30" s="6">
        <v>0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43">
        <v>0</v>
      </c>
    </row>
    <row r="31" spans="1:10" s="2" customFormat="1" ht="30" customHeight="1">
      <c r="A31" s="25" t="s">
        <v>167</v>
      </c>
      <c r="B31" s="5">
        <f t="shared" si="7"/>
        <v>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24">
        <v>3</v>
      </c>
    </row>
    <row r="32" spans="1:10" s="2" customFormat="1" ht="30" customHeight="1">
      <c r="A32" s="25" t="s">
        <v>168</v>
      </c>
      <c r="B32" s="5">
        <f t="shared" si="7"/>
        <v>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1</v>
      </c>
      <c r="J32" s="24">
        <v>0</v>
      </c>
    </row>
    <row r="33" spans="1:10" s="2" customFormat="1" ht="30" customHeight="1">
      <c r="A33" s="25" t="s">
        <v>169</v>
      </c>
      <c r="B33" s="5">
        <f t="shared" si="7"/>
        <v>5</v>
      </c>
      <c r="C33" s="5">
        <v>0</v>
      </c>
      <c r="D33" s="5">
        <v>0</v>
      </c>
      <c r="E33" s="5">
        <v>0</v>
      </c>
      <c r="F33" s="5">
        <v>0</v>
      </c>
      <c r="G33" s="5">
        <v>2</v>
      </c>
      <c r="H33" s="5">
        <v>0</v>
      </c>
      <c r="I33" s="5">
        <v>3</v>
      </c>
      <c r="J33" s="24">
        <v>0</v>
      </c>
    </row>
    <row r="34" spans="1:10" s="2" customFormat="1" ht="30" customHeight="1">
      <c r="A34" s="25" t="s">
        <v>170</v>
      </c>
      <c r="B34" s="5">
        <f t="shared" si="7"/>
        <v>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24">
        <v>0</v>
      </c>
    </row>
    <row r="35" spans="1:10" s="2" customFormat="1" ht="30" customHeight="1">
      <c r="A35" s="25" t="s">
        <v>171</v>
      </c>
      <c r="B35" s="5">
        <f t="shared" si="7"/>
        <v>2</v>
      </c>
      <c r="C35" s="5">
        <v>0</v>
      </c>
      <c r="D35" s="5">
        <v>0</v>
      </c>
      <c r="E35" s="5">
        <v>2</v>
      </c>
      <c r="F35" s="5">
        <v>0</v>
      </c>
      <c r="G35" s="5">
        <v>0</v>
      </c>
      <c r="H35" s="5">
        <v>0</v>
      </c>
      <c r="I35" s="5">
        <v>0</v>
      </c>
      <c r="J35" s="24">
        <v>0</v>
      </c>
    </row>
    <row r="36" spans="1:10" s="2" customFormat="1" ht="30" customHeight="1">
      <c r="A36" s="25" t="s">
        <v>172</v>
      </c>
      <c r="B36" s="5">
        <f t="shared" si="7"/>
        <v>1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24">
        <v>0</v>
      </c>
    </row>
    <row r="37" spans="1:10" s="2" customFormat="1" ht="30" customHeight="1">
      <c r="A37" s="25" t="s">
        <v>173</v>
      </c>
      <c r="B37" s="5">
        <f t="shared" si="7"/>
        <v>5</v>
      </c>
      <c r="C37" s="5">
        <v>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24">
        <v>2</v>
      </c>
    </row>
    <row r="38" spans="1:10" s="2" customFormat="1" ht="30" customHeight="1">
      <c r="A38" s="25" t="s">
        <v>174</v>
      </c>
      <c r="B38" s="5">
        <f t="shared" si="7"/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24">
        <v>1</v>
      </c>
    </row>
    <row r="39" spans="1:10" s="2" customFormat="1" ht="30" customHeight="1">
      <c r="A39" s="25" t="s">
        <v>175</v>
      </c>
      <c r="B39" s="5">
        <f t="shared" si="7"/>
        <v>4</v>
      </c>
      <c r="C39" s="5">
        <v>0</v>
      </c>
      <c r="D39" s="5">
        <v>0</v>
      </c>
      <c r="E39" s="5">
        <v>0</v>
      </c>
      <c r="F39" s="5">
        <v>0</v>
      </c>
      <c r="G39" s="5">
        <v>2</v>
      </c>
      <c r="H39" s="5">
        <v>0</v>
      </c>
      <c r="I39" s="5">
        <v>0</v>
      </c>
      <c r="J39" s="24">
        <v>2</v>
      </c>
    </row>
    <row r="40" spans="1:10" s="2" customFormat="1" ht="30" customHeight="1">
      <c r="A40" s="25" t="s">
        <v>176</v>
      </c>
      <c r="B40" s="5">
        <f t="shared" si="7"/>
        <v>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24">
        <v>2</v>
      </c>
    </row>
    <row r="41" spans="1:10" s="2" customFormat="1" ht="30" customHeight="1">
      <c r="A41" s="25" t="s">
        <v>177</v>
      </c>
      <c r="B41" s="5">
        <f t="shared" si="7"/>
        <v>1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24">
        <v>0</v>
      </c>
    </row>
    <row r="42" spans="1:10" s="2" customFormat="1" ht="30" customHeight="1">
      <c r="A42" s="25" t="s">
        <v>178</v>
      </c>
      <c r="B42" s="5">
        <f t="shared" si="7"/>
        <v>3</v>
      </c>
      <c r="C42" s="5">
        <v>1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24">
        <v>0</v>
      </c>
    </row>
    <row r="43" spans="1:10" s="2" customFormat="1" ht="30" customHeight="1">
      <c r="A43" s="25" t="s">
        <v>179</v>
      </c>
      <c r="B43" s="5">
        <f t="shared" si="7"/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24">
        <v>1</v>
      </c>
    </row>
    <row r="44" spans="1:10" s="2" customFormat="1" ht="30" customHeight="1">
      <c r="A44" s="25" t="s">
        <v>180</v>
      </c>
      <c r="B44" s="5">
        <f t="shared" si="7"/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24">
        <v>0</v>
      </c>
    </row>
    <row r="45" spans="1:10" s="2" customFormat="1" ht="30" customHeight="1">
      <c r="A45" s="25" t="s">
        <v>181</v>
      </c>
      <c r="B45" s="5">
        <f t="shared" si="7"/>
        <v>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1</v>
      </c>
      <c r="J45" s="24">
        <v>0</v>
      </c>
    </row>
    <row r="46" spans="1:10" s="2" customFormat="1" ht="30" customHeight="1">
      <c r="A46" s="25" t="s">
        <v>182</v>
      </c>
      <c r="B46" s="5">
        <f t="shared" si="7"/>
        <v>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24">
        <v>0</v>
      </c>
    </row>
    <row r="47" spans="1:10" s="2" customFormat="1" ht="30" customHeight="1">
      <c r="A47" s="25" t="s">
        <v>183</v>
      </c>
      <c r="B47" s="5">
        <f t="shared" si="7"/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24">
        <v>0</v>
      </c>
    </row>
    <row r="48" spans="1:10" s="2" customFormat="1" ht="30" customHeight="1">
      <c r="A48" s="50" t="s">
        <v>184</v>
      </c>
      <c r="B48" s="51">
        <f t="shared" si="7"/>
        <v>1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1</v>
      </c>
      <c r="J48" s="52">
        <v>0</v>
      </c>
    </row>
    <row r="49" spans="1:10" s="2" customFormat="1" ht="30" customHeight="1">
      <c r="A49" s="44" t="s">
        <v>260</v>
      </c>
      <c r="B49" s="55">
        <f>SUM(C49:J49)</f>
        <v>457</v>
      </c>
      <c r="C49" s="55">
        <f aca="true" t="shared" si="8" ref="C49:J49">SUM(C50:C103)</f>
        <v>168</v>
      </c>
      <c r="D49" s="45">
        <f t="shared" si="8"/>
        <v>6</v>
      </c>
      <c r="E49" s="45">
        <f t="shared" si="8"/>
        <v>37</v>
      </c>
      <c r="F49" s="45">
        <f t="shared" si="8"/>
        <v>58</v>
      </c>
      <c r="G49" s="55">
        <f t="shared" si="8"/>
        <v>72</v>
      </c>
      <c r="H49" s="45">
        <f t="shared" si="8"/>
        <v>37</v>
      </c>
      <c r="I49" s="45">
        <f t="shared" si="8"/>
        <v>47</v>
      </c>
      <c r="J49" s="46">
        <f t="shared" si="8"/>
        <v>32</v>
      </c>
    </row>
    <row r="50" spans="1:10" s="2" customFormat="1" ht="30" customHeight="1">
      <c r="A50" s="53" t="s">
        <v>55</v>
      </c>
      <c r="B50" s="54">
        <f aca="true" t="shared" si="9" ref="B50:B103">SUM(C50:J50)</f>
        <v>133</v>
      </c>
      <c r="C50" s="54">
        <v>68</v>
      </c>
      <c r="D50" s="6">
        <v>4</v>
      </c>
      <c r="E50" s="6">
        <v>2</v>
      </c>
      <c r="F50" s="6">
        <v>18</v>
      </c>
      <c r="G50" s="6">
        <v>22</v>
      </c>
      <c r="H50" s="6">
        <v>2</v>
      </c>
      <c r="I50" s="6">
        <v>1</v>
      </c>
      <c r="J50" s="43">
        <v>16</v>
      </c>
    </row>
    <row r="51" spans="1:10" s="2" customFormat="1" ht="30" customHeight="1">
      <c r="A51" s="25" t="s">
        <v>56</v>
      </c>
      <c r="B51" s="5">
        <f t="shared" si="9"/>
        <v>8</v>
      </c>
      <c r="C51" s="5">
        <v>2</v>
      </c>
      <c r="D51" s="5">
        <v>0</v>
      </c>
      <c r="E51" s="5">
        <v>0</v>
      </c>
      <c r="F51" s="5">
        <v>0</v>
      </c>
      <c r="G51" s="5">
        <v>6</v>
      </c>
      <c r="H51" s="5">
        <v>0</v>
      </c>
      <c r="I51" s="5">
        <v>0</v>
      </c>
      <c r="J51" s="24">
        <v>0</v>
      </c>
    </row>
    <row r="52" spans="1:10" s="2" customFormat="1" ht="30" customHeight="1">
      <c r="A52" s="25" t="s">
        <v>58</v>
      </c>
      <c r="B52" s="5">
        <f>SUM(C52:J52)</f>
        <v>1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24">
        <v>0</v>
      </c>
    </row>
    <row r="53" spans="1:10" s="2" customFormat="1" ht="30" customHeight="1">
      <c r="A53" s="25" t="s">
        <v>57</v>
      </c>
      <c r="B53" s="5">
        <f t="shared" si="9"/>
        <v>7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24">
        <v>3</v>
      </c>
    </row>
    <row r="54" spans="1:10" s="2" customFormat="1" ht="30" customHeight="1">
      <c r="A54" s="25" t="s">
        <v>0</v>
      </c>
      <c r="B54" s="5">
        <f t="shared" si="9"/>
        <v>11</v>
      </c>
      <c r="C54" s="5">
        <v>5</v>
      </c>
      <c r="D54" s="5">
        <v>0</v>
      </c>
      <c r="E54" s="5">
        <v>0</v>
      </c>
      <c r="F54" s="5">
        <v>6</v>
      </c>
      <c r="G54" s="5">
        <v>0</v>
      </c>
      <c r="H54" s="5">
        <v>0</v>
      </c>
      <c r="I54" s="5">
        <v>0</v>
      </c>
      <c r="J54" s="24">
        <v>0</v>
      </c>
    </row>
    <row r="55" spans="1:10" s="2" customFormat="1" ht="30" customHeight="1">
      <c r="A55" s="25" t="s">
        <v>59</v>
      </c>
      <c r="B55" s="5">
        <f t="shared" si="9"/>
        <v>4</v>
      </c>
      <c r="C55" s="5">
        <v>0</v>
      </c>
      <c r="D55" s="5">
        <v>0</v>
      </c>
      <c r="E55" s="5">
        <v>2</v>
      </c>
      <c r="F55" s="5">
        <v>0</v>
      </c>
      <c r="G55" s="5">
        <v>2</v>
      </c>
      <c r="H55" s="5">
        <v>0</v>
      </c>
      <c r="I55" s="5">
        <v>0</v>
      </c>
      <c r="J55" s="24">
        <v>0</v>
      </c>
    </row>
    <row r="56" spans="1:10" s="2" customFormat="1" ht="30" customHeight="1">
      <c r="A56" s="25" t="s">
        <v>8</v>
      </c>
      <c r="B56" s="5">
        <f t="shared" si="9"/>
        <v>7</v>
      </c>
      <c r="C56" s="5">
        <v>2</v>
      </c>
      <c r="D56" s="5">
        <v>0</v>
      </c>
      <c r="E56" s="5">
        <v>0</v>
      </c>
      <c r="F56" s="5">
        <v>1</v>
      </c>
      <c r="G56" s="5">
        <v>4</v>
      </c>
      <c r="H56" s="5">
        <v>0</v>
      </c>
      <c r="I56" s="5">
        <v>0</v>
      </c>
      <c r="J56" s="24">
        <v>0</v>
      </c>
    </row>
    <row r="57" spans="1:10" s="2" customFormat="1" ht="30" customHeight="1">
      <c r="A57" s="75" t="s">
        <v>12</v>
      </c>
      <c r="B57" s="28">
        <f t="shared" si="9"/>
        <v>2</v>
      </c>
      <c r="C57" s="28">
        <v>2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</row>
    <row r="58" spans="1:10" s="2" customFormat="1" ht="30" customHeight="1">
      <c r="A58" s="49" t="s">
        <v>60</v>
      </c>
      <c r="B58" s="6">
        <f t="shared" si="9"/>
        <v>1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43">
        <v>0</v>
      </c>
    </row>
    <row r="59" spans="1:10" s="2" customFormat="1" ht="30" customHeight="1">
      <c r="A59" s="25" t="s">
        <v>61</v>
      </c>
      <c r="B59" s="5">
        <f t="shared" si="9"/>
        <v>1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24">
        <v>0</v>
      </c>
    </row>
    <row r="60" spans="1:10" s="2" customFormat="1" ht="30" customHeight="1">
      <c r="A60" s="25" t="s">
        <v>185</v>
      </c>
      <c r="B60" s="5">
        <f t="shared" si="9"/>
        <v>6</v>
      </c>
      <c r="C60" s="5">
        <v>0</v>
      </c>
      <c r="D60" s="5">
        <v>0</v>
      </c>
      <c r="E60" s="5">
        <v>6</v>
      </c>
      <c r="F60" s="5">
        <v>0</v>
      </c>
      <c r="G60" s="5">
        <v>0</v>
      </c>
      <c r="H60" s="5">
        <v>0</v>
      </c>
      <c r="I60" s="5">
        <v>0</v>
      </c>
      <c r="J60" s="24">
        <v>0</v>
      </c>
    </row>
    <row r="61" spans="1:10" s="2" customFormat="1" ht="30" customHeight="1">
      <c r="A61" s="25" t="s">
        <v>15</v>
      </c>
      <c r="B61" s="5">
        <f t="shared" si="9"/>
        <v>48</v>
      </c>
      <c r="C61" s="5">
        <v>19</v>
      </c>
      <c r="D61" s="5">
        <v>0</v>
      </c>
      <c r="E61" s="5">
        <v>0</v>
      </c>
      <c r="F61" s="5">
        <v>9</v>
      </c>
      <c r="G61" s="5">
        <v>16</v>
      </c>
      <c r="H61" s="5">
        <v>4</v>
      </c>
      <c r="I61" s="5">
        <v>0</v>
      </c>
      <c r="J61" s="24">
        <v>0</v>
      </c>
    </row>
    <row r="62" spans="1:10" s="2" customFormat="1" ht="30" customHeight="1">
      <c r="A62" s="25" t="s">
        <v>253</v>
      </c>
      <c r="B62" s="5">
        <f t="shared" si="9"/>
        <v>1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24">
        <v>0</v>
      </c>
    </row>
    <row r="63" spans="1:10" s="2" customFormat="1" ht="30" customHeight="1">
      <c r="A63" s="25" t="s">
        <v>208</v>
      </c>
      <c r="B63" s="5">
        <f>SUM(C63:J63)</f>
        <v>3</v>
      </c>
      <c r="C63" s="5">
        <v>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24">
        <v>0</v>
      </c>
    </row>
    <row r="64" spans="1:10" s="2" customFormat="1" ht="30" customHeight="1">
      <c r="A64" s="26" t="s">
        <v>62</v>
      </c>
      <c r="B64" s="18">
        <f t="shared" si="9"/>
        <v>24</v>
      </c>
      <c r="C64" s="5">
        <v>2</v>
      </c>
      <c r="D64" s="5">
        <v>0</v>
      </c>
      <c r="E64" s="5">
        <v>0</v>
      </c>
      <c r="F64" s="5">
        <v>1</v>
      </c>
      <c r="G64" s="18">
        <v>6</v>
      </c>
      <c r="H64" s="5">
        <v>4</v>
      </c>
      <c r="I64" s="5">
        <v>9</v>
      </c>
      <c r="J64" s="24">
        <v>2</v>
      </c>
    </row>
    <row r="65" spans="1:10" s="2" customFormat="1" ht="30" customHeight="1">
      <c r="A65" s="25" t="s">
        <v>64</v>
      </c>
      <c r="B65" s="5">
        <f>SUM(C65:J65)</f>
        <v>2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24">
        <v>0</v>
      </c>
    </row>
    <row r="66" spans="1:10" s="2" customFormat="1" ht="30" customHeight="1">
      <c r="A66" s="25" t="s">
        <v>63</v>
      </c>
      <c r="B66" s="5">
        <f t="shared" si="9"/>
        <v>32</v>
      </c>
      <c r="C66" s="5">
        <v>9</v>
      </c>
      <c r="D66" s="5">
        <v>0</v>
      </c>
      <c r="E66" s="5">
        <v>0</v>
      </c>
      <c r="F66" s="5">
        <v>0</v>
      </c>
      <c r="G66" s="5">
        <v>2</v>
      </c>
      <c r="H66" s="5">
        <v>2</v>
      </c>
      <c r="I66" s="5">
        <v>8</v>
      </c>
      <c r="J66" s="24">
        <v>11</v>
      </c>
    </row>
    <row r="67" spans="1:10" s="2" customFormat="1" ht="30" customHeight="1">
      <c r="A67" s="25" t="s">
        <v>65</v>
      </c>
      <c r="B67" s="5">
        <f t="shared" si="9"/>
        <v>6</v>
      </c>
      <c r="C67" s="5">
        <v>0</v>
      </c>
      <c r="D67" s="5">
        <v>0</v>
      </c>
      <c r="E67" s="5">
        <v>0</v>
      </c>
      <c r="F67" s="5">
        <v>6</v>
      </c>
      <c r="G67" s="5">
        <v>0</v>
      </c>
      <c r="H67" s="5">
        <v>0</v>
      </c>
      <c r="I67" s="5">
        <v>0</v>
      </c>
      <c r="J67" s="24">
        <v>0</v>
      </c>
    </row>
    <row r="68" spans="1:10" s="2" customFormat="1" ht="30" customHeight="1">
      <c r="A68" s="25" t="s">
        <v>1</v>
      </c>
      <c r="B68" s="5">
        <f t="shared" si="9"/>
        <v>9</v>
      </c>
      <c r="C68" s="5">
        <v>6</v>
      </c>
      <c r="D68" s="5">
        <v>0</v>
      </c>
      <c r="E68" s="5">
        <v>0</v>
      </c>
      <c r="F68" s="5">
        <v>3</v>
      </c>
      <c r="G68" s="5">
        <v>0</v>
      </c>
      <c r="H68" s="5">
        <v>0</v>
      </c>
      <c r="I68" s="5">
        <v>0</v>
      </c>
      <c r="J68" s="24">
        <v>0</v>
      </c>
    </row>
    <row r="69" spans="1:10" s="2" customFormat="1" ht="30" customHeight="1">
      <c r="A69" s="25" t="s">
        <v>66</v>
      </c>
      <c r="B69" s="5">
        <f t="shared" si="9"/>
        <v>31</v>
      </c>
      <c r="C69" s="5">
        <v>0</v>
      </c>
      <c r="D69" s="5">
        <v>0</v>
      </c>
      <c r="E69" s="5">
        <v>6</v>
      </c>
      <c r="F69" s="5">
        <v>1</v>
      </c>
      <c r="G69" s="5">
        <v>0</v>
      </c>
      <c r="H69" s="5">
        <v>4</v>
      </c>
      <c r="I69" s="5">
        <v>20</v>
      </c>
      <c r="J69" s="24">
        <v>0</v>
      </c>
    </row>
    <row r="70" spans="1:10" s="2" customFormat="1" ht="30" customHeight="1">
      <c r="A70" s="25" t="s">
        <v>13</v>
      </c>
      <c r="B70" s="5">
        <f t="shared" si="9"/>
        <v>3</v>
      </c>
      <c r="C70" s="5">
        <v>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24">
        <v>0</v>
      </c>
    </row>
    <row r="71" spans="1:10" s="2" customFormat="1" ht="30" customHeight="1">
      <c r="A71" s="25" t="s">
        <v>67</v>
      </c>
      <c r="B71" s="5">
        <f t="shared" si="9"/>
        <v>12</v>
      </c>
      <c r="C71" s="5">
        <v>0</v>
      </c>
      <c r="D71" s="5">
        <v>0</v>
      </c>
      <c r="E71" s="5">
        <v>2</v>
      </c>
      <c r="F71" s="5">
        <v>0</v>
      </c>
      <c r="G71" s="5">
        <v>2</v>
      </c>
      <c r="H71" s="5">
        <v>6</v>
      </c>
      <c r="I71" s="5">
        <v>2</v>
      </c>
      <c r="J71" s="24">
        <v>0</v>
      </c>
    </row>
    <row r="72" spans="1:10" s="2" customFormat="1" ht="30" customHeight="1">
      <c r="A72" s="25" t="s">
        <v>68</v>
      </c>
      <c r="B72" s="5">
        <f t="shared" si="9"/>
        <v>6</v>
      </c>
      <c r="C72" s="5">
        <v>2</v>
      </c>
      <c r="D72" s="5">
        <v>0</v>
      </c>
      <c r="E72" s="5">
        <v>0</v>
      </c>
      <c r="F72" s="5">
        <v>0</v>
      </c>
      <c r="G72" s="5">
        <v>4</v>
      </c>
      <c r="H72" s="5">
        <v>0</v>
      </c>
      <c r="I72" s="5">
        <v>0</v>
      </c>
      <c r="J72" s="24">
        <v>0</v>
      </c>
    </row>
    <row r="73" spans="1:10" s="2" customFormat="1" ht="30" customHeight="1">
      <c r="A73" s="25" t="s">
        <v>16</v>
      </c>
      <c r="B73" s="5">
        <f t="shared" si="9"/>
        <v>24</v>
      </c>
      <c r="C73" s="5">
        <v>13</v>
      </c>
      <c r="D73" s="5">
        <v>1</v>
      </c>
      <c r="E73" s="5">
        <v>0</v>
      </c>
      <c r="F73" s="5">
        <v>1</v>
      </c>
      <c r="G73" s="5">
        <v>4</v>
      </c>
      <c r="H73" s="5">
        <v>4</v>
      </c>
      <c r="I73" s="5">
        <v>1</v>
      </c>
      <c r="J73" s="24">
        <v>0</v>
      </c>
    </row>
    <row r="74" spans="1:10" s="2" customFormat="1" ht="30" customHeight="1">
      <c r="A74" s="26" t="s">
        <v>254</v>
      </c>
      <c r="B74" s="18">
        <f t="shared" si="9"/>
        <v>2</v>
      </c>
      <c r="C74" s="18">
        <v>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24">
        <v>0</v>
      </c>
    </row>
    <row r="75" spans="1:10" s="2" customFormat="1" ht="30" customHeight="1">
      <c r="A75" s="26" t="s">
        <v>262</v>
      </c>
      <c r="B75" s="18">
        <v>1</v>
      </c>
      <c r="C75" s="18">
        <v>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4">
        <v>0</v>
      </c>
    </row>
    <row r="76" spans="1:10" s="2" customFormat="1" ht="30" customHeight="1">
      <c r="A76" s="25" t="s">
        <v>5</v>
      </c>
      <c r="B76" s="5">
        <f>SUM(C76:J76)</f>
        <v>3</v>
      </c>
      <c r="C76" s="5">
        <v>0</v>
      </c>
      <c r="D76" s="5">
        <v>0</v>
      </c>
      <c r="E76" s="5">
        <v>0</v>
      </c>
      <c r="F76" s="5">
        <v>3</v>
      </c>
      <c r="G76" s="5">
        <v>0</v>
      </c>
      <c r="H76" s="5">
        <v>0</v>
      </c>
      <c r="I76" s="5">
        <v>0</v>
      </c>
      <c r="J76" s="24">
        <v>0</v>
      </c>
    </row>
    <row r="77" spans="1:10" s="2" customFormat="1" ht="30" customHeight="1">
      <c r="A77" s="25" t="s">
        <v>25</v>
      </c>
      <c r="B77" s="5">
        <f t="shared" si="9"/>
        <v>3</v>
      </c>
      <c r="C77" s="5">
        <v>2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24">
        <v>0</v>
      </c>
    </row>
    <row r="78" spans="1:10" s="2" customFormat="1" ht="30" customHeight="1">
      <c r="A78" s="25" t="s">
        <v>6</v>
      </c>
      <c r="B78" s="5">
        <f t="shared" si="9"/>
        <v>4</v>
      </c>
      <c r="C78" s="5">
        <v>3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>
        <v>0</v>
      </c>
      <c r="J78" s="24">
        <v>0</v>
      </c>
    </row>
    <row r="79" spans="1:10" s="2" customFormat="1" ht="30" customHeight="1">
      <c r="A79" s="25" t="s">
        <v>17</v>
      </c>
      <c r="B79" s="5">
        <f t="shared" si="9"/>
        <v>1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24">
        <v>0</v>
      </c>
    </row>
    <row r="80" spans="1:10" s="2" customFormat="1" ht="30" customHeight="1">
      <c r="A80" s="25" t="s">
        <v>9</v>
      </c>
      <c r="B80" s="5">
        <f t="shared" si="9"/>
        <v>2</v>
      </c>
      <c r="C80" s="5">
        <v>0</v>
      </c>
      <c r="D80" s="5">
        <v>0</v>
      </c>
      <c r="E80" s="5">
        <v>0</v>
      </c>
      <c r="F80" s="5">
        <v>0</v>
      </c>
      <c r="G80" s="5">
        <v>2</v>
      </c>
      <c r="H80" s="5">
        <v>0</v>
      </c>
      <c r="I80" s="5">
        <v>0</v>
      </c>
      <c r="J80" s="24">
        <v>0</v>
      </c>
    </row>
    <row r="81" spans="1:10" s="2" customFormat="1" ht="30" customHeight="1">
      <c r="A81" s="25" t="s">
        <v>18</v>
      </c>
      <c r="B81" s="5">
        <f t="shared" si="9"/>
        <v>1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24">
        <v>0</v>
      </c>
    </row>
    <row r="82" spans="1:10" s="2" customFormat="1" ht="30" customHeight="1">
      <c r="A82" s="25" t="s">
        <v>19</v>
      </c>
      <c r="B82" s="5">
        <f t="shared" si="9"/>
        <v>1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24">
        <v>0</v>
      </c>
    </row>
    <row r="83" spans="1:10" s="2" customFormat="1" ht="30" customHeight="1">
      <c r="A83" s="25" t="s">
        <v>20</v>
      </c>
      <c r="B83" s="5">
        <f t="shared" si="9"/>
        <v>4</v>
      </c>
      <c r="C83" s="5">
        <v>3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24">
        <v>0</v>
      </c>
    </row>
    <row r="84" spans="1:10" s="2" customFormat="1" ht="30" customHeight="1">
      <c r="A84" s="25" t="s">
        <v>28</v>
      </c>
      <c r="B84" s="5">
        <f t="shared" si="9"/>
        <v>4</v>
      </c>
      <c r="C84" s="5">
        <v>0</v>
      </c>
      <c r="D84" s="5">
        <v>0</v>
      </c>
      <c r="E84" s="5">
        <v>3</v>
      </c>
      <c r="F84" s="5">
        <v>0</v>
      </c>
      <c r="G84" s="5">
        <v>0</v>
      </c>
      <c r="H84" s="5">
        <v>1</v>
      </c>
      <c r="I84" s="5">
        <v>0</v>
      </c>
      <c r="J84" s="24">
        <v>0</v>
      </c>
    </row>
    <row r="85" spans="1:10" s="2" customFormat="1" ht="30" customHeight="1">
      <c r="A85" s="75" t="s">
        <v>70</v>
      </c>
      <c r="B85" s="28">
        <f>SUM(C85:J85)</f>
        <v>2</v>
      </c>
      <c r="C85" s="28">
        <v>0</v>
      </c>
      <c r="D85" s="28">
        <v>0</v>
      </c>
      <c r="E85" s="28">
        <v>2</v>
      </c>
      <c r="F85" s="28">
        <v>0</v>
      </c>
      <c r="G85" s="28">
        <v>0</v>
      </c>
      <c r="H85" s="28">
        <v>0</v>
      </c>
      <c r="I85" s="28">
        <v>0</v>
      </c>
      <c r="J85" s="29">
        <v>0</v>
      </c>
    </row>
    <row r="86" spans="1:10" s="2" customFormat="1" ht="30" customHeight="1">
      <c r="A86" s="49" t="s">
        <v>69</v>
      </c>
      <c r="B86" s="6">
        <f t="shared" si="9"/>
        <v>10</v>
      </c>
      <c r="C86" s="6">
        <v>0</v>
      </c>
      <c r="D86" s="6">
        <v>0</v>
      </c>
      <c r="E86" s="6">
        <v>10</v>
      </c>
      <c r="F86" s="6">
        <v>0</v>
      </c>
      <c r="G86" s="6">
        <v>0</v>
      </c>
      <c r="H86" s="6">
        <v>0</v>
      </c>
      <c r="I86" s="6">
        <v>0</v>
      </c>
      <c r="J86" s="43">
        <v>0</v>
      </c>
    </row>
    <row r="87" spans="1:10" s="2" customFormat="1" ht="30" customHeight="1">
      <c r="A87" s="25" t="s">
        <v>186</v>
      </c>
      <c r="B87" s="5">
        <f t="shared" si="9"/>
        <v>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3</v>
      </c>
      <c r="I87" s="5">
        <v>1</v>
      </c>
      <c r="J87" s="24">
        <v>0</v>
      </c>
    </row>
    <row r="88" spans="1:10" s="2" customFormat="1" ht="30" customHeight="1">
      <c r="A88" s="25" t="s">
        <v>187</v>
      </c>
      <c r="B88" s="5">
        <f t="shared" si="9"/>
        <v>1</v>
      </c>
      <c r="C88" s="5">
        <v>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24">
        <v>0</v>
      </c>
    </row>
    <row r="89" spans="1:10" s="2" customFormat="1" ht="30" customHeight="1">
      <c r="A89" s="25" t="s">
        <v>195</v>
      </c>
      <c r="B89" s="5">
        <f>SUM(C89:J89)</f>
        <v>2</v>
      </c>
      <c r="C89" s="5">
        <v>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24">
        <v>0</v>
      </c>
    </row>
    <row r="90" spans="1:10" s="2" customFormat="1" ht="30" customHeight="1">
      <c r="A90" s="25" t="s">
        <v>188</v>
      </c>
      <c r="B90" s="5">
        <f t="shared" si="9"/>
        <v>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</v>
      </c>
      <c r="J90" s="24">
        <v>0</v>
      </c>
    </row>
    <row r="91" spans="1:10" s="2" customFormat="1" ht="30" customHeight="1">
      <c r="A91" s="25" t="s">
        <v>189</v>
      </c>
      <c r="B91" s="5">
        <f t="shared" si="9"/>
        <v>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2</v>
      </c>
      <c r="I91" s="5">
        <v>4</v>
      </c>
      <c r="J91" s="24">
        <v>0</v>
      </c>
    </row>
    <row r="92" spans="1:10" s="2" customFormat="1" ht="30" customHeight="1">
      <c r="A92" s="26" t="s">
        <v>190</v>
      </c>
      <c r="B92" s="18">
        <f t="shared" si="9"/>
        <v>4</v>
      </c>
      <c r="C92" s="18">
        <v>1</v>
      </c>
      <c r="D92" s="5">
        <v>0</v>
      </c>
      <c r="E92" s="5">
        <v>0</v>
      </c>
      <c r="F92" s="5">
        <v>0</v>
      </c>
      <c r="G92" s="5">
        <v>0</v>
      </c>
      <c r="H92" s="5">
        <v>3</v>
      </c>
      <c r="I92" s="5">
        <v>0</v>
      </c>
      <c r="J92" s="24">
        <v>0</v>
      </c>
    </row>
    <row r="93" spans="1:10" s="2" customFormat="1" ht="30" customHeight="1">
      <c r="A93" s="25" t="s">
        <v>192</v>
      </c>
      <c r="B93" s="5">
        <f>SUM(C93:J93)</f>
        <v>2</v>
      </c>
      <c r="C93" s="5">
        <v>0</v>
      </c>
      <c r="D93" s="5">
        <v>0</v>
      </c>
      <c r="E93" s="5">
        <v>0</v>
      </c>
      <c r="F93" s="5">
        <v>0</v>
      </c>
      <c r="G93" s="5">
        <v>2</v>
      </c>
      <c r="H93" s="5">
        <v>0</v>
      </c>
      <c r="I93" s="5">
        <v>0</v>
      </c>
      <c r="J93" s="24">
        <v>0</v>
      </c>
    </row>
    <row r="94" spans="1:10" s="2" customFormat="1" ht="30" customHeight="1">
      <c r="A94" s="25" t="s">
        <v>247</v>
      </c>
      <c r="B94" s="5">
        <f>SUM(C94:J94)</f>
        <v>1</v>
      </c>
      <c r="C94" s="5">
        <v>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24">
        <v>0</v>
      </c>
    </row>
    <row r="95" spans="1:10" s="2" customFormat="1" ht="30" customHeight="1">
      <c r="A95" s="25" t="s">
        <v>191</v>
      </c>
      <c r="B95" s="5">
        <f>SUM(C95:J95)</f>
        <v>2</v>
      </c>
      <c r="C95" s="5">
        <v>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24">
        <v>0</v>
      </c>
    </row>
    <row r="96" spans="1:10" s="2" customFormat="1" ht="30" customHeight="1">
      <c r="A96" s="25" t="s">
        <v>193</v>
      </c>
      <c r="B96" s="5">
        <f>SUM(C96:J96)</f>
        <v>1</v>
      </c>
      <c r="C96" s="5">
        <v>0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24">
        <v>0</v>
      </c>
    </row>
    <row r="97" spans="1:10" s="2" customFormat="1" ht="30" customHeight="1">
      <c r="A97" s="25" t="s">
        <v>194</v>
      </c>
      <c r="B97" s="5">
        <f t="shared" si="9"/>
        <v>2</v>
      </c>
      <c r="C97" s="5">
        <v>0</v>
      </c>
      <c r="D97" s="5">
        <v>0</v>
      </c>
      <c r="E97" s="5">
        <v>2</v>
      </c>
      <c r="F97" s="5">
        <v>0</v>
      </c>
      <c r="G97" s="5">
        <v>0</v>
      </c>
      <c r="H97" s="5">
        <v>0</v>
      </c>
      <c r="I97" s="5">
        <v>0</v>
      </c>
      <c r="J97" s="24">
        <v>0</v>
      </c>
    </row>
    <row r="98" spans="1:10" s="2" customFormat="1" ht="30" customHeight="1">
      <c r="A98" s="25" t="s">
        <v>196</v>
      </c>
      <c r="B98" s="5">
        <f t="shared" si="9"/>
        <v>1</v>
      </c>
      <c r="C98" s="5">
        <v>0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24">
        <v>0</v>
      </c>
    </row>
    <row r="99" spans="1:10" s="2" customFormat="1" ht="30" customHeight="1">
      <c r="A99" s="25" t="s">
        <v>197</v>
      </c>
      <c r="B99" s="5">
        <f t="shared" si="9"/>
        <v>1</v>
      </c>
      <c r="C99" s="5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24">
        <v>0</v>
      </c>
    </row>
    <row r="100" spans="1:10" s="2" customFormat="1" ht="30" customHeight="1">
      <c r="A100" s="25" t="s">
        <v>206</v>
      </c>
      <c r="B100" s="5">
        <f t="shared" si="9"/>
        <v>3</v>
      </c>
      <c r="C100" s="5">
        <v>1</v>
      </c>
      <c r="D100" s="5">
        <v>0</v>
      </c>
      <c r="E100" s="5">
        <v>0</v>
      </c>
      <c r="F100" s="5">
        <v>2</v>
      </c>
      <c r="G100" s="5">
        <v>0</v>
      </c>
      <c r="H100" s="5">
        <v>0</v>
      </c>
      <c r="I100" s="5">
        <v>0</v>
      </c>
      <c r="J100" s="24">
        <v>0</v>
      </c>
    </row>
    <row r="101" spans="1:10" s="2" customFormat="1" ht="30" customHeight="1">
      <c r="A101" s="25" t="s">
        <v>207</v>
      </c>
      <c r="B101" s="5">
        <f t="shared" si="9"/>
        <v>3</v>
      </c>
      <c r="C101" s="5">
        <v>0</v>
      </c>
      <c r="D101" s="5">
        <v>0</v>
      </c>
      <c r="E101" s="5">
        <v>0</v>
      </c>
      <c r="F101" s="5">
        <v>3</v>
      </c>
      <c r="G101" s="5">
        <v>0</v>
      </c>
      <c r="H101" s="5">
        <v>0</v>
      </c>
      <c r="I101" s="5">
        <v>0</v>
      </c>
      <c r="J101" s="24">
        <v>0</v>
      </c>
    </row>
    <row r="102" spans="1:10" s="2" customFormat="1" ht="30" customHeight="1">
      <c r="A102" s="25" t="s">
        <v>209</v>
      </c>
      <c r="B102" s="5">
        <f t="shared" si="9"/>
        <v>1</v>
      </c>
      <c r="C102" s="5">
        <v>1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24">
        <v>0</v>
      </c>
    </row>
    <row r="103" spans="1:10" s="2" customFormat="1" ht="30" customHeight="1">
      <c r="A103" s="50" t="s">
        <v>210</v>
      </c>
      <c r="B103" s="51">
        <f t="shared" si="9"/>
        <v>2</v>
      </c>
      <c r="C103" s="51">
        <v>2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2">
        <v>0</v>
      </c>
    </row>
    <row r="104" spans="1:10" s="2" customFormat="1" ht="30" customHeight="1">
      <c r="A104" s="44" t="s">
        <v>198</v>
      </c>
      <c r="B104" s="55">
        <f>SUM(C104:J104)</f>
        <v>600</v>
      </c>
      <c r="C104" s="55">
        <f aca="true" t="shared" si="10" ref="C104:J104">SUM(C105:C151)</f>
        <v>213</v>
      </c>
      <c r="D104" s="55">
        <f t="shared" si="10"/>
        <v>11</v>
      </c>
      <c r="E104" s="55">
        <f t="shared" si="10"/>
        <v>56</v>
      </c>
      <c r="F104" s="55">
        <f t="shared" si="10"/>
        <v>83</v>
      </c>
      <c r="G104" s="55">
        <f t="shared" si="10"/>
        <v>123</v>
      </c>
      <c r="H104" s="55">
        <f t="shared" si="10"/>
        <v>37</v>
      </c>
      <c r="I104" s="55">
        <f t="shared" si="10"/>
        <v>42</v>
      </c>
      <c r="J104" s="46">
        <f t="shared" si="10"/>
        <v>35</v>
      </c>
    </row>
    <row r="105" spans="1:10" s="2" customFormat="1" ht="30" customHeight="1">
      <c r="A105" s="53" t="s">
        <v>71</v>
      </c>
      <c r="B105" s="54">
        <f aca="true" t="shared" si="11" ref="B105:B151">SUM(C105:J105)</f>
        <v>178</v>
      </c>
      <c r="C105" s="54">
        <v>78</v>
      </c>
      <c r="D105" s="6">
        <v>8</v>
      </c>
      <c r="E105" s="6">
        <v>5</v>
      </c>
      <c r="F105" s="54">
        <v>23</v>
      </c>
      <c r="G105" s="6">
        <v>24</v>
      </c>
      <c r="H105" s="54">
        <v>11</v>
      </c>
      <c r="I105" s="54">
        <v>6</v>
      </c>
      <c r="J105" s="56">
        <v>23</v>
      </c>
    </row>
    <row r="106" spans="1:10" s="2" customFormat="1" ht="30" customHeight="1">
      <c r="A106" s="26" t="s">
        <v>72</v>
      </c>
      <c r="B106" s="18">
        <f t="shared" si="11"/>
        <v>36</v>
      </c>
      <c r="C106" s="5">
        <v>2</v>
      </c>
      <c r="D106" s="5">
        <v>0</v>
      </c>
      <c r="E106" s="5">
        <v>0</v>
      </c>
      <c r="F106" s="5">
        <v>1</v>
      </c>
      <c r="G106" s="18">
        <v>18</v>
      </c>
      <c r="H106" s="18">
        <v>6</v>
      </c>
      <c r="I106" s="5">
        <v>9</v>
      </c>
      <c r="J106" s="24">
        <v>0</v>
      </c>
    </row>
    <row r="107" spans="1:10" s="2" customFormat="1" ht="30" customHeight="1">
      <c r="A107" s="26" t="s">
        <v>74</v>
      </c>
      <c r="B107" s="18">
        <f>SUM(C107:J107)</f>
        <v>2</v>
      </c>
      <c r="C107" s="18">
        <v>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24">
        <v>0</v>
      </c>
    </row>
    <row r="108" spans="1:10" s="2" customFormat="1" ht="30" customHeight="1">
      <c r="A108" s="26" t="s">
        <v>73</v>
      </c>
      <c r="B108" s="18">
        <f t="shared" si="11"/>
        <v>53</v>
      </c>
      <c r="C108" s="18">
        <v>14</v>
      </c>
      <c r="D108" s="5">
        <v>0</v>
      </c>
      <c r="E108" s="5">
        <v>0</v>
      </c>
      <c r="F108" s="5">
        <v>1</v>
      </c>
      <c r="G108" s="18">
        <v>20</v>
      </c>
      <c r="H108" s="18">
        <v>5</v>
      </c>
      <c r="I108" s="5">
        <v>4</v>
      </c>
      <c r="J108" s="27">
        <v>9</v>
      </c>
    </row>
    <row r="109" spans="1:10" s="2" customFormat="1" ht="30" customHeight="1">
      <c r="A109" s="26" t="s">
        <v>75</v>
      </c>
      <c r="B109" s="18">
        <f>SUM(C109:J109)</f>
        <v>2</v>
      </c>
      <c r="C109" s="5">
        <v>0</v>
      </c>
      <c r="D109" s="5">
        <v>0</v>
      </c>
      <c r="E109" s="5">
        <v>0</v>
      </c>
      <c r="F109" s="18">
        <v>2</v>
      </c>
      <c r="G109" s="5">
        <v>0</v>
      </c>
      <c r="H109" s="5">
        <v>0</v>
      </c>
      <c r="I109" s="5">
        <v>0</v>
      </c>
      <c r="J109" s="24">
        <v>0</v>
      </c>
    </row>
    <row r="110" spans="1:10" s="2" customFormat="1" ht="30" customHeight="1">
      <c r="A110" s="26" t="s">
        <v>263</v>
      </c>
      <c r="B110" s="18">
        <f>SUM(C110:J110)</f>
        <v>1</v>
      </c>
      <c r="C110" s="5">
        <v>0</v>
      </c>
      <c r="D110" s="5">
        <v>0</v>
      </c>
      <c r="E110" s="5">
        <v>0</v>
      </c>
      <c r="F110" s="5">
        <v>0</v>
      </c>
      <c r="G110" s="18">
        <v>1</v>
      </c>
      <c r="H110" s="5">
        <v>0</v>
      </c>
      <c r="I110" s="5">
        <v>0</v>
      </c>
      <c r="J110" s="24">
        <v>0</v>
      </c>
    </row>
    <row r="111" spans="1:10" s="2" customFormat="1" ht="30" customHeight="1">
      <c r="A111" s="26" t="s">
        <v>2</v>
      </c>
      <c r="B111" s="18">
        <f t="shared" si="11"/>
        <v>30</v>
      </c>
      <c r="C111" s="5">
        <v>13</v>
      </c>
      <c r="D111" s="5">
        <v>0</v>
      </c>
      <c r="E111" s="5">
        <v>0</v>
      </c>
      <c r="F111" s="18">
        <v>17</v>
      </c>
      <c r="G111" s="5">
        <v>0</v>
      </c>
      <c r="H111" s="5">
        <v>0</v>
      </c>
      <c r="I111" s="5">
        <v>0</v>
      </c>
      <c r="J111" s="24">
        <v>0</v>
      </c>
    </row>
    <row r="112" spans="1:10" s="2" customFormat="1" ht="30" customHeight="1">
      <c r="A112" s="26" t="s">
        <v>76</v>
      </c>
      <c r="B112" s="18">
        <f t="shared" si="11"/>
        <v>5</v>
      </c>
      <c r="C112" s="5">
        <v>0</v>
      </c>
      <c r="D112" s="5">
        <v>0</v>
      </c>
      <c r="E112" s="5">
        <v>2</v>
      </c>
      <c r="F112" s="5">
        <v>0</v>
      </c>
      <c r="G112" s="5">
        <v>2</v>
      </c>
      <c r="H112" s="5">
        <v>0</v>
      </c>
      <c r="I112" s="18">
        <v>1</v>
      </c>
      <c r="J112" s="24">
        <v>0</v>
      </c>
    </row>
    <row r="113" spans="1:10" s="2" customFormat="1" ht="30" customHeight="1">
      <c r="A113" s="75" t="s">
        <v>10</v>
      </c>
      <c r="B113" s="28">
        <f t="shared" si="11"/>
        <v>7</v>
      </c>
      <c r="C113" s="28">
        <v>3</v>
      </c>
      <c r="D113" s="28">
        <v>0</v>
      </c>
      <c r="E113" s="28">
        <v>0</v>
      </c>
      <c r="F113" s="28">
        <v>0</v>
      </c>
      <c r="G113" s="28">
        <v>4</v>
      </c>
      <c r="H113" s="28">
        <v>0</v>
      </c>
      <c r="I113" s="28">
        <v>0</v>
      </c>
      <c r="J113" s="29">
        <v>0</v>
      </c>
    </row>
    <row r="114" spans="1:10" s="2" customFormat="1" ht="30" customHeight="1">
      <c r="A114" s="49" t="s">
        <v>199</v>
      </c>
      <c r="B114" s="6">
        <f t="shared" si="11"/>
        <v>1</v>
      </c>
      <c r="C114" s="6">
        <v>0</v>
      </c>
      <c r="D114" s="6">
        <v>0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43">
        <v>0</v>
      </c>
    </row>
    <row r="115" spans="1:10" s="2" customFormat="1" ht="30" customHeight="1">
      <c r="A115" s="25" t="s">
        <v>14</v>
      </c>
      <c r="B115" s="5">
        <f t="shared" si="11"/>
        <v>9</v>
      </c>
      <c r="C115" s="5">
        <v>5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4</v>
      </c>
      <c r="J115" s="24">
        <v>0</v>
      </c>
    </row>
    <row r="116" spans="1:10" s="2" customFormat="1" ht="30" customHeight="1">
      <c r="A116" s="26" t="s">
        <v>77</v>
      </c>
      <c r="B116" s="18">
        <f t="shared" si="11"/>
        <v>15</v>
      </c>
      <c r="C116" s="18">
        <v>2</v>
      </c>
      <c r="D116" s="5">
        <v>1</v>
      </c>
      <c r="E116" s="18">
        <v>8</v>
      </c>
      <c r="F116" s="18">
        <v>2</v>
      </c>
      <c r="G116" s="5">
        <v>2</v>
      </c>
      <c r="H116" s="5">
        <v>0</v>
      </c>
      <c r="I116" s="5">
        <v>0</v>
      </c>
      <c r="J116" s="24">
        <v>0</v>
      </c>
    </row>
    <row r="117" spans="1:10" s="2" customFormat="1" ht="30" customHeight="1">
      <c r="A117" s="26" t="s">
        <v>78</v>
      </c>
      <c r="B117" s="18">
        <f t="shared" si="11"/>
        <v>6</v>
      </c>
      <c r="C117" s="18">
        <v>0</v>
      </c>
      <c r="D117" s="5">
        <v>0</v>
      </c>
      <c r="E117" s="5">
        <v>0</v>
      </c>
      <c r="F117" s="5">
        <v>0</v>
      </c>
      <c r="G117" s="5">
        <v>6</v>
      </c>
      <c r="H117" s="5">
        <v>0</v>
      </c>
      <c r="I117" s="5">
        <v>0</v>
      </c>
      <c r="J117" s="24">
        <v>0</v>
      </c>
    </row>
    <row r="118" spans="1:10" s="2" customFormat="1" ht="30" customHeight="1">
      <c r="A118" s="26" t="s">
        <v>79</v>
      </c>
      <c r="B118" s="18">
        <f t="shared" si="11"/>
        <v>7</v>
      </c>
      <c r="C118" s="5">
        <v>0</v>
      </c>
      <c r="D118" s="5">
        <v>0</v>
      </c>
      <c r="E118" s="18">
        <v>7</v>
      </c>
      <c r="F118" s="5">
        <v>0</v>
      </c>
      <c r="G118" s="5">
        <v>0</v>
      </c>
      <c r="H118" s="5">
        <v>0</v>
      </c>
      <c r="I118" s="5">
        <v>0</v>
      </c>
      <c r="J118" s="24">
        <v>0</v>
      </c>
    </row>
    <row r="119" spans="1:10" s="2" customFormat="1" ht="30" customHeight="1">
      <c r="A119" s="26" t="s">
        <v>80</v>
      </c>
      <c r="B119" s="18">
        <f t="shared" si="11"/>
        <v>6</v>
      </c>
      <c r="C119" s="5">
        <v>0</v>
      </c>
      <c r="D119" s="5">
        <v>0</v>
      </c>
      <c r="E119" s="18">
        <v>6</v>
      </c>
      <c r="F119" s="5">
        <v>0</v>
      </c>
      <c r="G119" s="5">
        <v>0</v>
      </c>
      <c r="H119" s="5">
        <v>0</v>
      </c>
      <c r="I119" s="5">
        <v>0</v>
      </c>
      <c r="J119" s="24">
        <v>0</v>
      </c>
    </row>
    <row r="120" spans="1:10" s="2" customFormat="1" ht="30" customHeight="1">
      <c r="A120" s="25" t="s">
        <v>200</v>
      </c>
      <c r="B120" s="5">
        <f t="shared" si="11"/>
        <v>7</v>
      </c>
      <c r="C120" s="5">
        <v>0</v>
      </c>
      <c r="D120" s="5">
        <v>0</v>
      </c>
      <c r="E120" s="5">
        <v>7</v>
      </c>
      <c r="F120" s="5">
        <v>0</v>
      </c>
      <c r="G120" s="5">
        <v>0</v>
      </c>
      <c r="H120" s="5">
        <v>0</v>
      </c>
      <c r="I120" s="5">
        <v>0</v>
      </c>
      <c r="J120" s="24">
        <v>0</v>
      </c>
    </row>
    <row r="121" spans="1:10" s="2" customFormat="1" ht="30" customHeight="1">
      <c r="A121" s="25" t="s">
        <v>81</v>
      </c>
      <c r="B121" s="5">
        <f t="shared" si="11"/>
        <v>9</v>
      </c>
      <c r="C121" s="5">
        <v>8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24">
        <v>0</v>
      </c>
    </row>
    <row r="122" spans="1:10" s="2" customFormat="1" ht="30" customHeight="1">
      <c r="A122" s="26" t="s">
        <v>21</v>
      </c>
      <c r="B122" s="18">
        <f t="shared" si="11"/>
        <v>69</v>
      </c>
      <c r="C122" s="18">
        <v>31</v>
      </c>
      <c r="D122" s="5">
        <v>1</v>
      </c>
      <c r="E122" s="5">
        <v>1</v>
      </c>
      <c r="F122" s="5">
        <v>11</v>
      </c>
      <c r="G122" s="5">
        <v>20</v>
      </c>
      <c r="H122" s="5">
        <v>3</v>
      </c>
      <c r="I122" s="5">
        <v>2</v>
      </c>
      <c r="J122" s="24">
        <v>0</v>
      </c>
    </row>
    <row r="123" spans="1:10" s="2" customFormat="1" ht="30" customHeight="1">
      <c r="A123" s="26" t="s">
        <v>264</v>
      </c>
      <c r="B123" s="18">
        <f>SUM(C123:J123)</f>
        <v>1</v>
      </c>
      <c r="C123" s="18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24">
        <v>0</v>
      </c>
    </row>
    <row r="124" spans="1:10" s="2" customFormat="1" ht="30" customHeight="1">
      <c r="A124" s="25" t="s">
        <v>252</v>
      </c>
      <c r="B124" s="5">
        <f t="shared" si="11"/>
        <v>3</v>
      </c>
      <c r="C124" s="5">
        <v>1</v>
      </c>
      <c r="D124" s="5">
        <v>0</v>
      </c>
      <c r="E124" s="5">
        <v>0</v>
      </c>
      <c r="F124" s="5">
        <v>0</v>
      </c>
      <c r="G124" s="5">
        <v>2</v>
      </c>
      <c r="H124" s="5">
        <v>0</v>
      </c>
      <c r="I124" s="5">
        <v>0</v>
      </c>
      <c r="J124" s="24">
        <v>0</v>
      </c>
    </row>
    <row r="125" spans="1:10" s="2" customFormat="1" ht="30" customHeight="1">
      <c r="A125" s="25" t="s">
        <v>257</v>
      </c>
      <c r="B125" s="5">
        <f>SUM(C125:J125)</f>
        <v>1</v>
      </c>
      <c r="C125" s="5">
        <v>1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24">
        <v>0</v>
      </c>
    </row>
    <row r="126" spans="1:10" s="2" customFormat="1" ht="30" customHeight="1">
      <c r="A126" s="26" t="s">
        <v>259</v>
      </c>
      <c r="B126" s="18">
        <f>SUM(C126:J126)</f>
        <v>2</v>
      </c>
      <c r="C126" s="5">
        <v>0</v>
      </c>
      <c r="D126" s="5">
        <v>0</v>
      </c>
      <c r="E126" s="5">
        <v>0</v>
      </c>
      <c r="F126" s="18">
        <v>0</v>
      </c>
      <c r="G126" s="5">
        <v>2</v>
      </c>
      <c r="H126" s="5">
        <v>0</v>
      </c>
      <c r="I126" s="5">
        <v>0</v>
      </c>
      <c r="J126" s="24">
        <v>0</v>
      </c>
    </row>
    <row r="127" spans="1:10" s="2" customFormat="1" ht="30" customHeight="1">
      <c r="A127" s="26" t="s">
        <v>211</v>
      </c>
      <c r="B127" s="18">
        <f>SUM(C127:J127)</f>
        <v>25</v>
      </c>
      <c r="C127" s="18">
        <v>11</v>
      </c>
      <c r="D127" s="18">
        <v>1</v>
      </c>
      <c r="E127" s="18">
        <v>2</v>
      </c>
      <c r="F127" s="18">
        <v>3</v>
      </c>
      <c r="G127" s="18">
        <v>6</v>
      </c>
      <c r="H127" s="18">
        <v>2</v>
      </c>
      <c r="I127" s="5">
        <v>0</v>
      </c>
      <c r="J127" s="24">
        <v>0</v>
      </c>
    </row>
    <row r="128" spans="1:10" s="2" customFormat="1" ht="30" customHeight="1">
      <c r="A128" s="25" t="s">
        <v>82</v>
      </c>
      <c r="B128" s="5">
        <f t="shared" si="11"/>
        <v>6</v>
      </c>
      <c r="C128" s="5">
        <v>5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0</v>
      </c>
      <c r="J128" s="24">
        <v>0</v>
      </c>
    </row>
    <row r="129" spans="1:10" s="2" customFormat="1" ht="30" customHeight="1">
      <c r="A129" s="25" t="s">
        <v>201</v>
      </c>
      <c r="B129" s="5">
        <f t="shared" si="11"/>
        <v>2</v>
      </c>
      <c r="C129" s="5">
        <v>0</v>
      </c>
      <c r="D129" s="5">
        <v>0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24">
        <v>0</v>
      </c>
    </row>
    <row r="130" spans="1:10" s="2" customFormat="1" ht="30" customHeight="1">
      <c r="A130" s="25" t="s">
        <v>83</v>
      </c>
      <c r="B130" s="5">
        <f t="shared" si="11"/>
        <v>2</v>
      </c>
      <c r="C130" s="5">
        <v>0</v>
      </c>
      <c r="D130" s="5">
        <v>0</v>
      </c>
      <c r="E130" s="5">
        <v>0</v>
      </c>
      <c r="F130" s="5">
        <v>2</v>
      </c>
      <c r="G130" s="5">
        <v>0</v>
      </c>
      <c r="H130" s="5">
        <v>0</v>
      </c>
      <c r="I130" s="5">
        <v>0</v>
      </c>
      <c r="J130" s="24">
        <v>0</v>
      </c>
    </row>
    <row r="131" spans="1:10" s="2" customFormat="1" ht="30" customHeight="1">
      <c r="A131" s="25" t="s">
        <v>3</v>
      </c>
      <c r="B131" s="5">
        <f t="shared" si="11"/>
        <v>3</v>
      </c>
      <c r="C131" s="5">
        <v>0</v>
      </c>
      <c r="D131" s="5">
        <v>0</v>
      </c>
      <c r="E131" s="5">
        <v>0</v>
      </c>
      <c r="F131" s="5">
        <v>3</v>
      </c>
      <c r="G131" s="5">
        <v>0</v>
      </c>
      <c r="H131" s="5">
        <v>0</v>
      </c>
      <c r="I131" s="5">
        <v>0</v>
      </c>
      <c r="J131" s="24">
        <v>0</v>
      </c>
    </row>
    <row r="132" spans="1:10" s="2" customFormat="1" ht="30" customHeight="1">
      <c r="A132" s="26" t="s">
        <v>84</v>
      </c>
      <c r="B132" s="5">
        <f t="shared" si="11"/>
        <v>33</v>
      </c>
      <c r="C132" s="5">
        <v>0</v>
      </c>
      <c r="D132" s="5">
        <v>0</v>
      </c>
      <c r="E132" s="18">
        <v>5</v>
      </c>
      <c r="F132" s="5">
        <v>2</v>
      </c>
      <c r="G132" s="5">
        <v>2</v>
      </c>
      <c r="H132" s="18">
        <v>8</v>
      </c>
      <c r="I132" s="18">
        <v>15</v>
      </c>
      <c r="J132" s="24">
        <v>1</v>
      </c>
    </row>
    <row r="133" spans="1:10" s="2" customFormat="1" ht="30" customHeight="1">
      <c r="A133" s="25" t="s">
        <v>85</v>
      </c>
      <c r="B133" s="5">
        <f t="shared" si="11"/>
        <v>5</v>
      </c>
      <c r="C133" s="5">
        <v>1</v>
      </c>
      <c r="D133" s="5">
        <v>0</v>
      </c>
      <c r="E133" s="5">
        <v>1</v>
      </c>
      <c r="F133" s="5">
        <v>0</v>
      </c>
      <c r="G133" s="5">
        <v>2</v>
      </c>
      <c r="H133" s="5">
        <v>1</v>
      </c>
      <c r="I133" s="5">
        <v>0</v>
      </c>
      <c r="J133" s="24">
        <v>0</v>
      </c>
    </row>
    <row r="134" spans="1:10" s="2" customFormat="1" ht="30" customHeight="1">
      <c r="A134" s="25" t="s">
        <v>86</v>
      </c>
      <c r="B134" s="5">
        <f t="shared" si="11"/>
        <v>1</v>
      </c>
      <c r="C134" s="5">
        <v>1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24">
        <v>0</v>
      </c>
    </row>
    <row r="135" spans="1:10" s="2" customFormat="1" ht="30" customHeight="1">
      <c r="A135" s="25" t="s">
        <v>22</v>
      </c>
      <c r="B135" s="5">
        <f t="shared" si="11"/>
        <v>12</v>
      </c>
      <c r="C135" s="5">
        <v>7</v>
      </c>
      <c r="D135" s="5">
        <v>0</v>
      </c>
      <c r="E135" s="5">
        <v>0</v>
      </c>
      <c r="F135" s="5">
        <v>1</v>
      </c>
      <c r="G135" s="5">
        <v>2</v>
      </c>
      <c r="H135" s="5">
        <v>0</v>
      </c>
      <c r="I135" s="5">
        <v>0</v>
      </c>
      <c r="J135" s="24">
        <v>2</v>
      </c>
    </row>
    <row r="136" spans="1:10" s="2" customFormat="1" ht="30" customHeight="1">
      <c r="A136" s="25" t="s">
        <v>27</v>
      </c>
      <c r="B136" s="5">
        <f t="shared" si="11"/>
        <v>1</v>
      </c>
      <c r="C136" s="5">
        <v>1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24">
        <v>0</v>
      </c>
    </row>
    <row r="137" spans="1:10" s="2" customFormat="1" ht="30" customHeight="1">
      <c r="A137" s="25" t="s">
        <v>7</v>
      </c>
      <c r="B137" s="5">
        <f>SUM(C137:J137)</f>
        <v>2</v>
      </c>
      <c r="C137" s="5">
        <v>1</v>
      </c>
      <c r="D137" s="5">
        <v>0</v>
      </c>
      <c r="E137" s="5">
        <v>0</v>
      </c>
      <c r="F137" s="5">
        <v>1</v>
      </c>
      <c r="G137" s="5">
        <v>0</v>
      </c>
      <c r="H137" s="5">
        <v>0</v>
      </c>
      <c r="I137" s="5">
        <v>0</v>
      </c>
      <c r="J137" s="24">
        <v>0</v>
      </c>
    </row>
    <row r="138" spans="1:10" s="2" customFormat="1" ht="30" customHeight="1">
      <c r="A138" s="25" t="s">
        <v>4</v>
      </c>
      <c r="B138" s="5">
        <f t="shared" si="11"/>
        <v>9</v>
      </c>
      <c r="C138" s="5">
        <v>5</v>
      </c>
      <c r="D138" s="5">
        <v>0</v>
      </c>
      <c r="E138" s="5">
        <v>0</v>
      </c>
      <c r="F138" s="5">
        <v>2</v>
      </c>
      <c r="G138" s="5">
        <v>2</v>
      </c>
      <c r="H138" s="5">
        <v>0</v>
      </c>
      <c r="I138" s="5">
        <v>0</v>
      </c>
      <c r="J138" s="24">
        <v>0</v>
      </c>
    </row>
    <row r="139" spans="1:10" s="2" customFormat="1" ht="30" customHeight="1">
      <c r="A139" s="25" t="s">
        <v>23</v>
      </c>
      <c r="B139" s="5">
        <f t="shared" si="11"/>
        <v>2</v>
      </c>
      <c r="C139" s="5">
        <v>2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24">
        <v>0</v>
      </c>
    </row>
    <row r="140" spans="1:10" s="2" customFormat="1" ht="30" customHeight="1">
      <c r="A140" s="25" t="s">
        <v>26</v>
      </c>
      <c r="B140" s="5">
        <f t="shared" si="11"/>
        <v>1</v>
      </c>
      <c r="C140" s="5">
        <v>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24">
        <v>0</v>
      </c>
    </row>
    <row r="141" spans="1:10" s="2" customFormat="1" ht="30" customHeight="1">
      <c r="A141" s="75" t="s">
        <v>11</v>
      </c>
      <c r="B141" s="28">
        <f t="shared" si="11"/>
        <v>2</v>
      </c>
      <c r="C141" s="28">
        <v>0</v>
      </c>
      <c r="D141" s="28">
        <v>0</v>
      </c>
      <c r="E141" s="28">
        <v>0</v>
      </c>
      <c r="F141" s="28">
        <v>0</v>
      </c>
      <c r="G141" s="28">
        <v>2</v>
      </c>
      <c r="H141" s="28">
        <v>0</v>
      </c>
      <c r="I141" s="28">
        <v>0</v>
      </c>
      <c r="J141" s="29">
        <v>0</v>
      </c>
    </row>
    <row r="142" spans="1:10" s="2" customFormat="1" ht="30" customHeight="1">
      <c r="A142" s="49" t="s">
        <v>24</v>
      </c>
      <c r="B142" s="6">
        <f t="shared" si="11"/>
        <v>1</v>
      </c>
      <c r="C142" s="6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43">
        <v>0</v>
      </c>
    </row>
    <row r="143" spans="1:10" s="2" customFormat="1" ht="30" customHeight="1">
      <c r="A143" s="25" t="s">
        <v>29</v>
      </c>
      <c r="B143" s="5">
        <f t="shared" si="11"/>
        <v>5</v>
      </c>
      <c r="C143" s="5">
        <v>0</v>
      </c>
      <c r="D143" s="5">
        <v>0</v>
      </c>
      <c r="E143" s="5">
        <v>4</v>
      </c>
      <c r="F143" s="5">
        <v>0</v>
      </c>
      <c r="G143" s="5">
        <v>0</v>
      </c>
      <c r="H143" s="5">
        <v>0</v>
      </c>
      <c r="I143" s="5">
        <v>1</v>
      </c>
      <c r="J143" s="24">
        <v>0</v>
      </c>
    </row>
    <row r="144" spans="1:10" s="2" customFormat="1" ht="30" customHeight="1">
      <c r="A144" s="25" t="s">
        <v>87</v>
      </c>
      <c r="B144" s="5">
        <f t="shared" si="11"/>
        <v>6</v>
      </c>
      <c r="C144" s="5">
        <v>0</v>
      </c>
      <c r="D144" s="5">
        <v>0</v>
      </c>
      <c r="E144" s="5">
        <v>6</v>
      </c>
      <c r="F144" s="5">
        <v>0</v>
      </c>
      <c r="G144" s="5">
        <v>0</v>
      </c>
      <c r="H144" s="5">
        <v>0</v>
      </c>
      <c r="I144" s="5">
        <v>0</v>
      </c>
      <c r="J144" s="24">
        <v>0</v>
      </c>
    </row>
    <row r="145" spans="1:10" s="2" customFormat="1" ht="30" customHeight="1">
      <c r="A145" s="25" t="s">
        <v>212</v>
      </c>
      <c r="B145" s="5">
        <f t="shared" si="11"/>
        <v>1</v>
      </c>
      <c r="C145" s="5">
        <v>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24">
        <v>0</v>
      </c>
    </row>
    <row r="146" spans="1:10" s="2" customFormat="1" ht="30" customHeight="1">
      <c r="A146" s="25" t="s">
        <v>213</v>
      </c>
      <c r="B146" s="5">
        <f t="shared" si="11"/>
        <v>4</v>
      </c>
      <c r="C146" s="5">
        <v>1</v>
      </c>
      <c r="D146" s="5">
        <v>0</v>
      </c>
      <c r="E146" s="5">
        <v>0</v>
      </c>
      <c r="F146" s="5">
        <v>3</v>
      </c>
      <c r="G146" s="5">
        <v>0</v>
      </c>
      <c r="H146" s="5">
        <v>0</v>
      </c>
      <c r="I146" s="5">
        <v>0</v>
      </c>
      <c r="J146" s="24">
        <v>0</v>
      </c>
    </row>
    <row r="147" spans="1:10" s="2" customFormat="1" ht="30" customHeight="1">
      <c r="A147" s="25" t="s">
        <v>214</v>
      </c>
      <c r="B147" s="5">
        <f t="shared" si="11"/>
        <v>15</v>
      </c>
      <c r="C147" s="5">
        <v>5</v>
      </c>
      <c r="D147" s="5">
        <v>0</v>
      </c>
      <c r="E147" s="5">
        <v>0</v>
      </c>
      <c r="F147" s="5">
        <v>7</v>
      </c>
      <c r="G147" s="5">
        <v>2</v>
      </c>
      <c r="H147" s="5">
        <v>1</v>
      </c>
      <c r="I147" s="5">
        <v>0</v>
      </c>
      <c r="J147" s="24">
        <v>0</v>
      </c>
    </row>
    <row r="148" spans="1:10" s="2" customFormat="1" ht="30" customHeight="1">
      <c r="A148" s="25" t="s">
        <v>215</v>
      </c>
      <c r="B148" s="5">
        <f t="shared" si="11"/>
        <v>1</v>
      </c>
      <c r="C148" s="5">
        <v>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24">
        <v>0</v>
      </c>
    </row>
    <row r="149" spans="1:10" s="2" customFormat="1" ht="30" customHeight="1">
      <c r="A149" s="25" t="s">
        <v>216</v>
      </c>
      <c r="B149" s="5">
        <f t="shared" si="11"/>
        <v>1</v>
      </c>
      <c r="C149" s="5">
        <v>1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24">
        <v>0</v>
      </c>
    </row>
    <row r="150" spans="1:10" s="2" customFormat="1" ht="30" customHeight="1">
      <c r="A150" s="25" t="s">
        <v>217</v>
      </c>
      <c r="B150" s="5">
        <f t="shared" si="11"/>
        <v>1</v>
      </c>
      <c r="C150" s="5">
        <v>1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24">
        <v>0</v>
      </c>
    </row>
    <row r="151" spans="1:10" s="2" customFormat="1" ht="30" customHeight="1">
      <c r="A151" s="50" t="s">
        <v>218</v>
      </c>
      <c r="B151" s="51">
        <f t="shared" si="11"/>
        <v>9</v>
      </c>
      <c r="C151" s="51">
        <v>6</v>
      </c>
      <c r="D151" s="51">
        <v>0</v>
      </c>
      <c r="E151" s="51">
        <v>1</v>
      </c>
      <c r="F151" s="51">
        <v>0</v>
      </c>
      <c r="G151" s="51">
        <v>2</v>
      </c>
      <c r="H151" s="51">
        <v>0</v>
      </c>
      <c r="I151" s="51">
        <v>0</v>
      </c>
      <c r="J151" s="52">
        <v>0</v>
      </c>
    </row>
    <row r="152" spans="1:10" s="2" customFormat="1" ht="30" customHeight="1">
      <c r="A152" s="44" t="s">
        <v>202</v>
      </c>
      <c r="B152" s="55">
        <f>SUM(C152:J152)</f>
        <v>550</v>
      </c>
      <c r="C152" s="55">
        <f aca="true" t="shared" si="12" ref="C152:J152">SUM(C153:C199)</f>
        <v>160</v>
      </c>
      <c r="D152" s="55">
        <f t="shared" si="12"/>
        <v>12</v>
      </c>
      <c r="E152" s="55">
        <f t="shared" si="12"/>
        <v>61</v>
      </c>
      <c r="F152" s="55">
        <f t="shared" si="12"/>
        <v>76</v>
      </c>
      <c r="G152" s="55">
        <f t="shared" si="12"/>
        <v>85</v>
      </c>
      <c r="H152" s="55">
        <f t="shared" si="12"/>
        <v>42</v>
      </c>
      <c r="I152" s="55">
        <f t="shared" si="12"/>
        <v>30</v>
      </c>
      <c r="J152" s="57">
        <f t="shared" si="12"/>
        <v>84</v>
      </c>
    </row>
    <row r="153" spans="1:10" s="2" customFormat="1" ht="30" customHeight="1">
      <c r="A153" s="53" t="s">
        <v>88</v>
      </c>
      <c r="B153" s="54">
        <f aca="true" t="shared" si="13" ref="B153:B231">SUM(C153:J153)</f>
        <v>176</v>
      </c>
      <c r="C153" s="54">
        <v>52</v>
      </c>
      <c r="D153" s="6">
        <v>6</v>
      </c>
      <c r="E153" s="54">
        <v>2</v>
      </c>
      <c r="F153" s="54">
        <v>16</v>
      </c>
      <c r="G153" s="6">
        <v>22</v>
      </c>
      <c r="H153" s="6">
        <v>11</v>
      </c>
      <c r="I153" s="54">
        <v>5</v>
      </c>
      <c r="J153" s="56">
        <v>62</v>
      </c>
    </row>
    <row r="154" spans="1:10" s="2" customFormat="1" ht="30" customHeight="1">
      <c r="A154" s="26" t="s">
        <v>89</v>
      </c>
      <c r="B154" s="18">
        <f t="shared" si="13"/>
        <v>29</v>
      </c>
      <c r="C154" s="5">
        <v>2</v>
      </c>
      <c r="D154" s="5">
        <v>0</v>
      </c>
      <c r="E154" s="5">
        <v>0</v>
      </c>
      <c r="F154" s="5">
        <v>2</v>
      </c>
      <c r="G154" s="18">
        <v>14</v>
      </c>
      <c r="H154" s="18">
        <v>7</v>
      </c>
      <c r="I154" s="5">
        <v>4</v>
      </c>
      <c r="J154" s="24">
        <v>0</v>
      </c>
    </row>
    <row r="155" spans="1:10" s="2" customFormat="1" ht="30" customHeight="1">
      <c r="A155" s="26" t="s">
        <v>91</v>
      </c>
      <c r="B155" s="18">
        <f>SUM(C155:J155)</f>
        <v>3</v>
      </c>
      <c r="C155" s="18">
        <v>2</v>
      </c>
      <c r="D155" s="5">
        <v>0</v>
      </c>
      <c r="E155" s="5">
        <v>0</v>
      </c>
      <c r="F155" s="5">
        <v>1</v>
      </c>
      <c r="G155" s="5">
        <v>0</v>
      </c>
      <c r="H155" s="5">
        <v>0</v>
      </c>
      <c r="I155" s="5">
        <v>0</v>
      </c>
      <c r="J155" s="24">
        <v>0</v>
      </c>
    </row>
    <row r="156" spans="1:10" s="2" customFormat="1" ht="30" customHeight="1">
      <c r="A156" s="26" t="s">
        <v>90</v>
      </c>
      <c r="B156" s="18">
        <f t="shared" si="13"/>
        <v>50</v>
      </c>
      <c r="C156" s="18">
        <v>10</v>
      </c>
      <c r="D156" s="5">
        <v>0</v>
      </c>
      <c r="E156" s="5">
        <v>0</v>
      </c>
      <c r="F156" s="5">
        <v>0</v>
      </c>
      <c r="G156" s="18">
        <v>12</v>
      </c>
      <c r="H156" s="5">
        <v>2</v>
      </c>
      <c r="I156" s="5">
        <v>4</v>
      </c>
      <c r="J156" s="27">
        <v>22</v>
      </c>
    </row>
    <row r="157" spans="1:10" s="2" customFormat="1" ht="30" customHeight="1">
      <c r="A157" s="26" t="s">
        <v>92</v>
      </c>
      <c r="B157" s="18">
        <f t="shared" si="13"/>
        <v>5</v>
      </c>
      <c r="C157" s="5">
        <v>0</v>
      </c>
      <c r="D157" s="5">
        <v>0</v>
      </c>
      <c r="E157" s="5">
        <v>0</v>
      </c>
      <c r="F157" s="18">
        <v>5</v>
      </c>
      <c r="G157" s="5">
        <v>0</v>
      </c>
      <c r="H157" s="5">
        <v>0</v>
      </c>
      <c r="I157" s="5">
        <v>0</v>
      </c>
      <c r="J157" s="24">
        <v>0</v>
      </c>
    </row>
    <row r="158" spans="1:10" s="2" customFormat="1" ht="30" customHeight="1">
      <c r="A158" s="25" t="s">
        <v>248</v>
      </c>
      <c r="B158" s="5">
        <f>SUM(C158:J158)</f>
        <v>2</v>
      </c>
      <c r="C158" s="5">
        <v>0</v>
      </c>
      <c r="D158" s="5">
        <v>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24">
        <v>0</v>
      </c>
    </row>
    <row r="159" spans="1:10" s="2" customFormat="1" ht="30" customHeight="1">
      <c r="A159" s="26" t="s">
        <v>30</v>
      </c>
      <c r="B159" s="18">
        <f t="shared" si="13"/>
        <v>12</v>
      </c>
      <c r="C159" s="18">
        <v>3</v>
      </c>
      <c r="D159" s="5">
        <v>0</v>
      </c>
      <c r="E159" s="5">
        <v>0</v>
      </c>
      <c r="F159" s="18">
        <v>9</v>
      </c>
      <c r="G159" s="18">
        <v>0</v>
      </c>
      <c r="H159" s="18">
        <v>0</v>
      </c>
      <c r="I159" s="5">
        <v>0</v>
      </c>
      <c r="J159" s="24">
        <v>0</v>
      </c>
    </row>
    <row r="160" spans="1:10" s="2" customFormat="1" ht="30" customHeight="1">
      <c r="A160" s="26" t="s">
        <v>93</v>
      </c>
      <c r="B160" s="18">
        <f t="shared" si="13"/>
        <v>8</v>
      </c>
      <c r="C160" s="5">
        <v>0</v>
      </c>
      <c r="D160" s="5">
        <v>0</v>
      </c>
      <c r="E160" s="5">
        <v>2</v>
      </c>
      <c r="F160" s="5">
        <v>0</v>
      </c>
      <c r="G160" s="5">
        <v>0</v>
      </c>
      <c r="H160" s="18">
        <v>2</v>
      </c>
      <c r="I160" s="18">
        <v>4</v>
      </c>
      <c r="J160" s="24">
        <v>0</v>
      </c>
    </row>
    <row r="161" spans="1:10" s="2" customFormat="1" ht="30" customHeight="1">
      <c r="A161" s="26" t="s">
        <v>34</v>
      </c>
      <c r="B161" s="18">
        <f t="shared" si="13"/>
        <v>9</v>
      </c>
      <c r="C161" s="18">
        <v>7</v>
      </c>
      <c r="D161" s="5">
        <v>0</v>
      </c>
      <c r="E161" s="5">
        <v>0</v>
      </c>
      <c r="F161" s="5">
        <v>0</v>
      </c>
      <c r="G161" s="5">
        <v>2</v>
      </c>
      <c r="H161" s="5">
        <v>0</v>
      </c>
      <c r="I161" s="5">
        <v>0</v>
      </c>
      <c r="J161" s="24">
        <v>0</v>
      </c>
    </row>
    <row r="162" spans="1:10" s="2" customFormat="1" ht="30" customHeight="1">
      <c r="A162" s="26" t="s">
        <v>37</v>
      </c>
      <c r="B162" s="18">
        <f t="shared" si="13"/>
        <v>4</v>
      </c>
      <c r="C162" s="18">
        <v>1</v>
      </c>
      <c r="D162" s="5">
        <v>0</v>
      </c>
      <c r="E162" s="5">
        <v>0</v>
      </c>
      <c r="F162" s="5">
        <v>0</v>
      </c>
      <c r="G162" s="5">
        <v>0</v>
      </c>
      <c r="H162" s="5">
        <v>2</v>
      </c>
      <c r="I162" s="5">
        <v>1</v>
      </c>
      <c r="J162" s="24">
        <v>0</v>
      </c>
    </row>
    <row r="163" spans="1:10" s="2" customFormat="1" ht="30" customHeight="1">
      <c r="A163" s="26" t="s">
        <v>94</v>
      </c>
      <c r="B163" s="18">
        <f>SUM(C163:J163)</f>
        <v>21</v>
      </c>
      <c r="C163" s="5">
        <v>0</v>
      </c>
      <c r="D163" s="5">
        <v>0</v>
      </c>
      <c r="E163" s="5">
        <v>17</v>
      </c>
      <c r="F163" s="5">
        <v>0</v>
      </c>
      <c r="G163" s="18">
        <v>4</v>
      </c>
      <c r="H163" s="5">
        <v>0</v>
      </c>
      <c r="I163" s="5">
        <v>0</v>
      </c>
      <c r="J163" s="24">
        <v>0</v>
      </c>
    </row>
    <row r="164" spans="1:10" s="2" customFormat="1" ht="30" customHeight="1">
      <c r="A164" s="26" t="s">
        <v>265</v>
      </c>
      <c r="B164" s="18">
        <f>SUM(C164:J164)</f>
        <v>1</v>
      </c>
      <c r="C164" s="18">
        <v>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24">
        <v>0</v>
      </c>
    </row>
    <row r="165" spans="1:10" s="2" customFormat="1" ht="30" customHeight="1">
      <c r="A165" s="26" t="s">
        <v>95</v>
      </c>
      <c r="B165" s="18">
        <f t="shared" si="13"/>
        <v>7</v>
      </c>
      <c r="C165" s="5">
        <v>0</v>
      </c>
      <c r="D165" s="5">
        <v>0</v>
      </c>
      <c r="E165" s="18">
        <v>7</v>
      </c>
      <c r="F165" s="5">
        <v>0</v>
      </c>
      <c r="G165" s="5">
        <v>0</v>
      </c>
      <c r="H165" s="5">
        <v>0</v>
      </c>
      <c r="I165" s="5">
        <v>0</v>
      </c>
      <c r="J165" s="24">
        <v>0</v>
      </c>
    </row>
    <row r="166" spans="1:10" s="2" customFormat="1" ht="30" customHeight="1">
      <c r="A166" s="26" t="s">
        <v>96</v>
      </c>
      <c r="B166" s="18">
        <f t="shared" si="13"/>
        <v>8</v>
      </c>
      <c r="C166" s="5">
        <v>1</v>
      </c>
      <c r="D166" s="5">
        <v>0</v>
      </c>
      <c r="E166" s="18">
        <v>7</v>
      </c>
      <c r="F166" s="5">
        <v>0</v>
      </c>
      <c r="G166" s="5">
        <v>0</v>
      </c>
      <c r="H166" s="5">
        <v>0</v>
      </c>
      <c r="I166" s="5">
        <v>0</v>
      </c>
      <c r="J166" s="24">
        <v>0</v>
      </c>
    </row>
    <row r="167" spans="1:10" s="2" customFormat="1" ht="30" customHeight="1">
      <c r="A167" s="26" t="s">
        <v>203</v>
      </c>
      <c r="B167" s="18">
        <f t="shared" si="13"/>
        <v>9</v>
      </c>
      <c r="C167" s="5">
        <v>0</v>
      </c>
      <c r="D167" s="5">
        <v>0</v>
      </c>
      <c r="E167" s="18">
        <v>9</v>
      </c>
      <c r="F167" s="5">
        <v>0</v>
      </c>
      <c r="G167" s="5">
        <v>0</v>
      </c>
      <c r="H167" s="5">
        <v>0</v>
      </c>
      <c r="I167" s="5">
        <v>0</v>
      </c>
      <c r="J167" s="24">
        <v>0</v>
      </c>
    </row>
    <row r="168" spans="1:10" s="2" customFormat="1" ht="30" customHeight="1">
      <c r="A168" s="25" t="s">
        <v>97</v>
      </c>
      <c r="B168" s="5">
        <f t="shared" si="13"/>
        <v>3</v>
      </c>
      <c r="C168" s="5">
        <v>3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24">
        <v>0</v>
      </c>
    </row>
    <row r="169" spans="1:10" s="2" customFormat="1" ht="30" customHeight="1">
      <c r="A169" s="75" t="s">
        <v>39</v>
      </c>
      <c r="B169" s="28">
        <f t="shared" si="13"/>
        <v>60</v>
      </c>
      <c r="C169" s="28">
        <v>30</v>
      </c>
      <c r="D169" s="28">
        <v>0</v>
      </c>
      <c r="E169" s="28">
        <v>0</v>
      </c>
      <c r="F169" s="28">
        <v>8</v>
      </c>
      <c r="G169" s="28">
        <v>14</v>
      </c>
      <c r="H169" s="28">
        <v>5</v>
      </c>
      <c r="I169" s="28">
        <v>3</v>
      </c>
      <c r="J169" s="29">
        <v>0</v>
      </c>
    </row>
    <row r="170" spans="1:10" s="2" customFormat="1" ht="30" customHeight="1">
      <c r="A170" s="49" t="s">
        <v>251</v>
      </c>
      <c r="B170" s="6">
        <f>SUM(C170:J170)</f>
        <v>1</v>
      </c>
      <c r="C170" s="6">
        <v>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43">
        <v>0</v>
      </c>
    </row>
    <row r="171" spans="1:10" s="2" customFormat="1" ht="30" customHeight="1">
      <c r="A171" s="25" t="s">
        <v>258</v>
      </c>
      <c r="B171" s="5">
        <f>SUM(C171:J171)</f>
        <v>3</v>
      </c>
      <c r="C171" s="5">
        <v>0</v>
      </c>
      <c r="D171" s="5">
        <v>0</v>
      </c>
      <c r="E171" s="5">
        <v>0</v>
      </c>
      <c r="F171" s="5">
        <v>3</v>
      </c>
      <c r="G171" s="5">
        <v>0</v>
      </c>
      <c r="H171" s="5">
        <v>0</v>
      </c>
      <c r="I171" s="5">
        <v>0</v>
      </c>
      <c r="J171" s="24">
        <v>0</v>
      </c>
    </row>
    <row r="172" spans="1:10" s="2" customFormat="1" ht="30" customHeight="1">
      <c r="A172" s="26" t="s">
        <v>229</v>
      </c>
      <c r="B172" s="18">
        <f>SUM(C172:J172)</f>
        <v>10</v>
      </c>
      <c r="C172" s="5">
        <v>1</v>
      </c>
      <c r="D172" s="5">
        <v>0</v>
      </c>
      <c r="E172" s="18">
        <v>1</v>
      </c>
      <c r="F172" s="18">
        <v>8</v>
      </c>
      <c r="G172" s="5">
        <v>0</v>
      </c>
      <c r="H172" s="18">
        <v>0</v>
      </c>
      <c r="I172" s="5">
        <v>0</v>
      </c>
      <c r="J172" s="24">
        <v>0</v>
      </c>
    </row>
    <row r="173" spans="1:10" s="2" customFormat="1" ht="30" customHeight="1">
      <c r="A173" s="26" t="s">
        <v>219</v>
      </c>
      <c r="B173" s="18">
        <f>SUM(C173:J173)</f>
        <v>22</v>
      </c>
      <c r="C173" s="5">
        <v>9</v>
      </c>
      <c r="D173" s="18">
        <v>1</v>
      </c>
      <c r="E173" s="18">
        <v>1</v>
      </c>
      <c r="F173" s="5">
        <v>1</v>
      </c>
      <c r="G173" s="18">
        <v>8</v>
      </c>
      <c r="H173" s="18">
        <v>2</v>
      </c>
      <c r="I173" s="5">
        <v>0</v>
      </c>
      <c r="J173" s="24">
        <v>0</v>
      </c>
    </row>
    <row r="174" spans="1:10" s="2" customFormat="1" ht="30" customHeight="1">
      <c r="A174" s="25" t="s">
        <v>98</v>
      </c>
      <c r="B174" s="5">
        <f t="shared" si="13"/>
        <v>1</v>
      </c>
      <c r="C174" s="5">
        <v>1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24">
        <v>0</v>
      </c>
    </row>
    <row r="175" spans="1:10" s="2" customFormat="1" ht="30" customHeight="1">
      <c r="A175" s="26" t="s">
        <v>99</v>
      </c>
      <c r="B175" s="5">
        <f t="shared" si="13"/>
        <v>7</v>
      </c>
      <c r="C175" s="18">
        <v>3</v>
      </c>
      <c r="D175" s="5">
        <v>2</v>
      </c>
      <c r="E175" s="5">
        <v>0</v>
      </c>
      <c r="F175" s="5">
        <v>0</v>
      </c>
      <c r="G175" s="18">
        <v>2</v>
      </c>
      <c r="H175" s="5">
        <v>0</v>
      </c>
      <c r="I175" s="5">
        <v>0</v>
      </c>
      <c r="J175" s="24">
        <v>0</v>
      </c>
    </row>
    <row r="176" spans="1:10" s="2" customFormat="1" ht="30" customHeight="1">
      <c r="A176" s="25" t="s">
        <v>31</v>
      </c>
      <c r="B176" s="5">
        <f t="shared" si="13"/>
        <v>1</v>
      </c>
      <c r="C176" s="5">
        <v>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24">
        <v>0</v>
      </c>
    </row>
    <row r="177" spans="1:10" s="2" customFormat="1" ht="30" customHeight="1">
      <c r="A177" s="25" t="s">
        <v>100</v>
      </c>
      <c r="B177" s="5">
        <f t="shared" si="13"/>
        <v>15</v>
      </c>
      <c r="C177" s="5">
        <v>0</v>
      </c>
      <c r="D177" s="5">
        <v>0</v>
      </c>
      <c r="E177" s="5">
        <v>3</v>
      </c>
      <c r="F177" s="5">
        <v>0</v>
      </c>
      <c r="G177" s="5">
        <v>2</v>
      </c>
      <c r="H177" s="5">
        <v>9</v>
      </c>
      <c r="I177" s="5">
        <v>1</v>
      </c>
      <c r="J177" s="24">
        <v>0</v>
      </c>
    </row>
    <row r="178" spans="1:10" s="2" customFormat="1" ht="30" customHeight="1">
      <c r="A178" s="26" t="s">
        <v>35</v>
      </c>
      <c r="B178" s="18">
        <f t="shared" si="13"/>
        <v>5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18">
        <v>2</v>
      </c>
      <c r="I178" s="18">
        <v>2</v>
      </c>
      <c r="J178" s="24">
        <v>0</v>
      </c>
    </row>
    <row r="179" spans="1:10" s="2" customFormat="1" ht="30" customHeight="1">
      <c r="A179" s="25" t="s">
        <v>38</v>
      </c>
      <c r="B179" s="18">
        <f t="shared" si="13"/>
        <v>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24">
        <v>0</v>
      </c>
    </row>
    <row r="180" spans="1:10" s="2" customFormat="1" ht="30" customHeight="1">
      <c r="A180" s="25" t="s">
        <v>101</v>
      </c>
      <c r="B180" s="5">
        <f t="shared" si="13"/>
        <v>9</v>
      </c>
      <c r="C180" s="5">
        <v>2</v>
      </c>
      <c r="D180" s="5">
        <v>0</v>
      </c>
      <c r="E180" s="5">
        <v>0</v>
      </c>
      <c r="F180" s="5">
        <v>2</v>
      </c>
      <c r="G180" s="5">
        <v>0</v>
      </c>
      <c r="H180" s="5">
        <v>0</v>
      </c>
      <c r="I180" s="5">
        <v>5</v>
      </c>
      <c r="J180" s="24">
        <v>0</v>
      </c>
    </row>
    <row r="181" spans="1:10" s="2" customFormat="1" ht="30" customHeight="1">
      <c r="A181" s="25" t="s">
        <v>102</v>
      </c>
      <c r="B181" s="5">
        <f t="shared" si="13"/>
        <v>1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24">
        <v>0</v>
      </c>
    </row>
    <row r="182" spans="1:10" s="2" customFormat="1" ht="30" customHeight="1">
      <c r="A182" s="25" t="s">
        <v>43</v>
      </c>
      <c r="B182" s="5">
        <f t="shared" si="13"/>
        <v>2</v>
      </c>
      <c r="C182" s="5">
        <v>1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24">
        <v>0</v>
      </c>
    </row>
    <row r="183" spans="1:10" s="2" customFormat="1" ht="30" customHeight="1">
      <c r="A183" s="25" t="s">
        <v>255</v>
      </c>
      <c r="B183" s="5">
        <f t="shared" si="13"/>
        <v>1</v>
      </c>
      <c r="C183" s="5">
        <v>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24">
        <v>0</v>
      </c>
    </row>
    <row r="184" spans="1:10" s="2" customFormat="1" ht="30" customHeight="1">
      <c r="A184" s="25" t="s">
        <v>33</v>
      </c>
      <c r="B184" s="5">
        <f>SUM(C184:J184)</f>
        <v>4</v>
      </c>
      <c r="C184" s="5">
        <v>1</v>
      </c>
      <c r="D184" s="5">
        <v>0</v>
      </c>
      <c r="E184" s="5">
        <v>0</v>
      </c>
      <c r="F184" s="5">
        <v>3</v>
      </c>
      <c r="G184" s="5">
        <v>0</v>
      </c>
      <c r="H184" s="5">
        <v>0</v>
      </c>
      <c r="I184" s="5">
        <v>0</v>
      </c>
      <c r="J184" s="24">
        <v>0</v>
      </c>
    </row>
    <row r="185" spans="1:10" s="2" customFormat="1" ht="30" customHeight="1">
      <c r="A185" s="25" t="s">
        <v>40</v>
      </c>
      <c r="B185" s="5">
        <f t="shared" si="13"/>
        <v>2</v>
      </c>
      <c r="C185" s="5">
        <v>2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24">
        <v>0</v>
      </c>
    </row>
    <row r="186" spans="1:10" s="2" customFormat="1" ht="30" customHeight="1">
      <c r="A186" s="25" t="s">
        <v>256</v>
      </c>
      <c r="B186" s="5">
        <f t="shared" si="13"/>
        <v>1</v>
      </c>
      <c r="C186" s="5">
        <v>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24">
        <v>0</v>
      </c>
    </row>
    <row r="187" spans="1:10" s="2" customFormat="1" ht="30" customHeight="1">
      <c r="A187" s="25" t="s">
        <v>45</v>
      </c>
      <c r="B187" s="5">
        <f t="shared" si="13"/>
        <v>3</v>
      </c>
      <c r="C187" s="5">
        <v>0</v>
      </c>
      <c r="D187" s="5">
        <v>0</v>
      </c>
      <c r="E187" s="5">
        <v>1</v>
      </c>
      <c r="F187" s="5">
        <v>0</v>
      </c>
      <c r="G187" s="5">
        <v>2</v>
      </c>
      <c r="H187" s="5">
        <v>0</v>
      </c>
      <c r="I187" s="5">
        <v>0</v>
      </c>
      <c r="J187" s="24">
        <v>0</v>
      </c>
    </row>
    <row r="188" spans="1:10" s="2" customFormat="1" ht="30" customHeight="1">
      <c r="A188" s="25" t="s">
        <v>103</v>
      </c>
      <c r="B188" s="5">
        <f t="shared" si="13"/>
        <v>2</v>
      </c>
      <c r="C188" s="5">
        <v>0</v>
      </c>
      <c r="D188" s="5">
        <v>0</v>
      </c>
      <c r="E188" s="5">
        <v>2</v>
      </c>
      <c r="F188" s="5">
        <v>0</v>
      </c>
      <c r="G188" s="5">
        <v>0</v>
      </c>
      <c r="H188" s="5">
        <v>0</v>
      </c>
      <c r="I188" s="5">
        <v>0</v>
      </c>
      <c r="J188" s="24">
        <v>0</v>
      </c>
    </row>
    <row r="189" spans="1:10" s="2" customFormat="1" ht="30" customHeight="1">
      <c r="A189" s="25" t="s">
        <v>104</v>
      </c>
      <c r="B189" s="5">
        <f t="shared" si="13"/>
        <v>8</v>
      </c>
      <c r="C189" s="5">
        <v>0</v>
      </c>
      <c r="D189" s="5">
        <v>0</v>
      </c>
      <c r="E189" s="5">
        <v>8</v>
      </c>
      <c r="F189" s="5">
        <v>0</v>
      </c>
      <c r="G189" s="5">
        <v>0</v>
      </c>
      <c r="H189" s="5">
        <v>0</v>
      </c>
      <c r="I189" s="5">
        <v>0</v>
      </c>
      <c r="J189" s="24">
        <v>0</v>
      </c>
    </row>
    <row r="190" spans="1:10" s="2" customFormat="1" ht="30" customHeight="1">
      <c r="A190" s="25" t="s">
        <v>204</v>
      </c>
      <c r="B190" s="5">
        <f t="shared" si="13"/>
        <v>1</v>
      </c>
      <c r="C190" s="5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24">
        <v>0</v>
      </c>
    </row>
    <row r="191" spans="1:10" s="2" customFormat="1" ht="30" customHeight="1">
      <c r="A191" s="25" t="s">
        <v>220</v>
      </c>
      <c r="B191" s="5">
        <f t="shared" si="13"/>
        <v>3</v>
      </c>
      <c r="C191" s="5">
        <v>1</v>
      </c>
      <c r="D191" s="5">
        <v>0</v>
      </c>
      <c r="E191" s="5">
        <v>0</v>
      </c>
      <c r="F191" s="5">
        <v>0</v>
      </c>
      <c r="G191" s="5">
        <v>2</v>
      </c>
      <c r="H191" s="5">
        <v>0</v>
      </c>
      <c r="I191" s="5">
        <v>0</v>
      </c>
      <c r="J191" s="24">
        <v>0</v>
      </c>
    </row>
    <row r="192" spans="1:10" s="2" customFormat="1" ht="30" customHeight="1">
      <c r="A192" s="25" t="s">
        <v>221</v>
      </c>
      <c r="B192" s="5">
        <f t="shared" si="13"/>
        <v>2</v>
      </c>
      <c r="C192" s="5">
        <v>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24">
        <v>0</v>
      </c>
    </row>
    <row r="193" spans="1:10" s="2" customFormat="1" ht="30" customHeight="1">
      <c r="A193" s="25" t="s">
        <v>222</v>
      </c>
      <c r="B193" s="5">
        <f t="shared" si="13"/>
        <v>4</v>
      </c>
      <c r="C193" s="5">
        <v>0</v>
      </c>
      <c r="D193" s="5">
        <v>0</v>
      </c>
      <c r="E193" s="5">
        <v>0</v>
      </c>
      <c r="F193" s="5">
        <v>4</v>
      </c>
      <c r="G193" s="5">
        <v>0</v>
      </c>
      <c r="H193" s="5">
        <v>0</v>
      </c>
      <c r="I193" s="5">
        <v>0</v>
      </c>
      <c r="J193" s="24">
        <v>0</v>
      </c>
    </row>
    <row r="194" spans="1:10" s="2" customFormat="1" ht="30" customHeight="1">
      <c r="A194" s="25" t="s">
        <v>223</v>
      </c>
      <c r="B194" s="5">
        <f t="shared" si="13"/>
        <v>18</v>
      </c>
      <c r="C194" s="5">
        <v>7</v>
      </c>
      <c r="D194" s="5">
        <v>0</v>
      </c>
      <c r="E194" s="5">
        <v>0</v>
      </c>
      <c r="F194" s="5">
        <v>11</v>
      </c>
      <c r="G194" s="5">
        <v>0</v>
      </c>
      <c r="H194" s="5">
        <v>0</v>
      </c>
      <c r="I194" s="5">
        <v>0</v>
      </c>
      <c r="J194" s="24">
        <v>0</v>
      </c>
    </row>
    <row r="195" spans="1:10" s="2" customFormat="1" ht="30" customHeight="1">
      <c r="A195" s="25" t="s">
        <v>224</v>
      </c>
      <c r="B195" s="5">
        <f t="shared" si="13"/>
        <v>2</v>
      </c>
      <c r="C195" s="5">
        <v>1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24">
        <v>0</v>
      </c>
    </row>
    <row r="196" spans="1:10" s="2" customFormat="1" ht="30" customHeight="1">
      <c r="A196" s="25" t="s">
        <v>225</v>
      </c>
      <c r="B196" s="5">
        <f t="shared" si="13"/>
        <v>1</v>
      </c>
      <c r="C196" s="5">
        <v>0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24">
        <v>0</v>
      </c>
    </row>
    <row r="197" spans="1:10" s="2" customFormat="1" ht="30" customHeight="1">
      <c r="A197" s="75" t="s">
        <v>226</v>
      </c>
      <c r="B197" s="28">
        <f t="shared" si="13"/>
        <v>1</v>
      </c>
      <c r="C197" s="28">
        <v>1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9">
        <v>0</v>
      </c>
    </row>
    <row r="198" spans="1:10" s="2" customFormat="1" ht="30" customHeight="1">
      <c r="A198" s="49" t="s">
        <v>227</v>
      </c>
      <c r="B198" s="6">
        <f t="shared" si="13"/>
        <v>1</v>
      </c>
      <c r="C198" s="6">
        <v>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43">
        <v>0</v>
      </c>
    </row>
    <row r="199" spans="1:10" s="2" customFormat="1" ht="30" customHeight="1">
      <c r="A199" s="50" t="s">
        <v>228</v>
      </c>
      <c r="B199" s="51">
        <f t="shared" si="13"/>
        <v>11</v>
      </c>
      <c r="C199" s="51">
        <v>8</v>
      </c>
      <c r="D199" s="51">
        <v>1</v>
      </c>
      <c r="E199" s="51">
        <v>0</v>
      </c>
      <c r="F199" s="51">
        <v>1</v>
      </c>
      <c r="G199" s="51">
        <v>1</v>
      </c>
      <c r="H199" s="51">
        <v>0</v>
      </c>
      <c r="I199" s="51">
        <v>0</v>
      </c>
      <c r="J199" s="52">
        <v>0</v>
      </c>
    </row>
    <row r="200" spans="1:10" s="2" customFormat="1" ht="30" customHeight="1">
      <c r="A200" s="44" t="s">
        <v>205</v>
      </c>
      <c r="B200" s="55">
        <f>SUM(C200:J200)</f>
        <v>264</v>
      </c>
      <c r="C200" s="55">
        <f aca="true" t="shared" si="14" ref="C200:J200">SUM(C201:C231)</f>
        <v>43</v>
      </c>
      <c r="D200" s="55">
        <f t="shared" si="14"/>
        <v>3</v>
      </c>
      <c r="E200" s="55">
        <f t="shared" si="14"/>
        <v>10</v>
      </c>
      <c r="F200" s="55">
        <f t="shared" si="14"/>
        <v>47</v>
      </c>
      <c r="G200" s="55">
        <f t="shared" si="14"/>
        <v>34</v>
      </c>
      <c r="H200" s="55">
        <f t="shared" si="14"/>
        <v>32</v>
      </c>
      <c r="I200" s="55">
        <f t="shared" si="14"/>
        <v>42</v>
      </c>
      <c r="J200" s="57">
        <f t="shared" si="14"/>
        <v>53</v>
      </c>
    </row>
    <row r="201" spans="1:10" s="2" customFormat="1" ht="30" customHeight="1">
      <c r="A201" s="53" t="s">
        <v>105</v>
      </c>
      <c r="B201" s="54">
        <f t="shared" si="13"/>
        <v>58</v>
      </c>
      <c r="C201" s="54">
        <v>9</v>
      </c>
      <c r="D201" s="6">
        <v>0</v>
      </c>
      <c r="E201" s="6">
        <v>1</v>
      </c>
      <c r="F201" s="54">
        <v>4</v>
      </c>
      <c r="G201" s="6">
        <v>4</v>
      </c>
      <c r="H201" s="6">
        <v>6</v>
      </c>
      <c r="I201" s="54">
        <v>5</v>
      </c>
      <c r="J201" s="56">
        <v>29</v>
      </c>
    </row>
    <row r="202" spans="1:10" s="2" customFormat="1" ht="30" customHeight="1">
      <c r="A202" s="26" t="s">
        <v>106</v>
      </c>
      <c r="B202" s="18">
        <f t="shared" si="13"/>
        <v>24</v>
      </c>
      <c r="C202" s="5">
        <v>0</v>
      </c>
      <c r="D202" s="5">
        <v>0</v>
      </c>
      <c r="E202" s="5">
        <v>0</v>
      </c>
      <c r="F202" s="5">
        <v>0</v>
      </c>
      <c r="G202" s="18">
        <v>4</v>
      </c>
      <c r="H202" s="5">
        <v>8</v>
      </c>
      <c r="I202" s="5">
        <v>12</v>
      </c>
      <c r="J202" s="24">
        <v>0</v>
      </c>
    </row>
    <row r="203" spans="1:10" s="2" customFormat="1" ht="30" customHeight="1">
      <c r="A203" s="25" t="s">
        <v>108</v>
      </c>
      <c r="B203" s="5">
        <f>SUM(C203:J203)</f>
        <v>2</v>
      </c>
      <c r="C203" s="5">
        <v>2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24">
        <v>0</v>
      </c>
    </row>
    <row r="204" spans="1:10" s="2" customFormat="1" ht="30" customHeight="1">
      <c r="A204" s="26" t="s">
        <v>107</v>
      </c>
      <c r="B204" s="18">
        <f t="shared" si="13"/>
        <v>29</v>
      </c>
      <c r="C204" s="18">
        <v>0</v>
      </c>
      <c r="D204" s="5">
        <v>0</v>
      </c>
      <c r="E204" s="5">
        <v>0</v>
      </c>
      <c r="F204" s="5">
        <v>0</v>
      </c>
      <c r="G204" s="18">
        <v>0</v>
      </c>
      <c r="H204" s="18">
        <v>3</v>
      </c>
      <c r="I204" s="5">
        <v>5</v>
      </c>
      <c r="J204" s="27">
        <v>21</v>
      </c>
    </row>
    <row r="205" spans="1:10" s="2" customFormat="1" ht="30" customHeight="1">
      <c r="A205" s="26" t="s">
        <v>230</v>
      </c>
      <c r="B205" s="18">
        <f t="shared" si="13"/>
        <v>2</v>
      </c>
      <c r="C205" s="5">
        <v>0</v>
      </c>
      <c r="D205" s="5">
        <v>0</v>
      </c>
      <c r="E205" s="5">
        <v>0</v>
      </c>
      <c r="F205" s="18">
        <v>2</v>
      </c>
      <c r="G205" s="5">
        <v>0</v>
      </c>
      <c r="H205" s="5">
        <v>0</v>
      </c>
      <c r="I205" s="5">
        <v>0</v>
      </c>
      <c r="J205" s="24">
        <v>0</v>
      </c>
    </row>
    <row r="206" spans="1:10" s="2" customFormat="1" ht="30" customHeight="1">
      <c r="A206" s="25" t="s">
        <v>249</v>
      </c>
      <c r="B206" s="5">
        <f>SUM(C206:J206)</f>
        <v>2</v>
      </c>
      <c r="C206" s="5">
        <v>0</v>
      </c>
      <c r="D206" s="5">
        <v>2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24">
        <v>0</v>
      </c>
    </row>
    <row r="207" spans="1:10" s="2" customFormat="1" ht="30" customHeight="1">
      <c r="A207" s="26" t="s">
        <v>233</v>
      </c>
      <c r="B207" s="18">
        <f>SUM(C207:J207)</f>
        <v>0</v>
      </c>
      <c r="C207" s="5">
        <v>0</v>
      </c>
      <c r="D207" s="5">
        <v>0</v>
      </c>
      <c r="E207" s="5">
        <v>0</v>
      </c>
      <c r="F207" s="5">
        <v>0</v>
      </c>
      <c r="G207" s="18">
        <v>0</v>
      </c>
      <c r="H207" s="5">
        <v>0</v>
      </c>
      <c r="I207" s="5">
        <v>0</v>
      </c>
      <c r="J207" s="24">
        <v>0</v>
      </c>
    </row>
    <row r="208" spans="1:10" s="2" customFormat="1" ht="30" customHeight="1">
      <c r="A208" s="26" t="s">
        <v>32</v>
      </c>
      <c r="B208" s="18">
        <f t="shared" si="13"/>
        <v>4</v>
      </c>
      <c r="C208" s="5">
        <v>1</v>
      </c>
      <c r="D208" s="5">
        <v>0</v>
      </c>
      <c r="E208" s="5">
        <v>0</v>
      </c>
      <c r="F208" s="5">
        <v>0</v>
      </c>
      <c r="G208" s="18">
        <v>2</v>
      </c>
      <c r="H208" s="18">
        <v>1</v>
      </c>
      <c r="I208" s="5">
        <v>0</v>
      </c>
      <c r="J208" s="24">
        <v>0</v>
      </c>
    </row>
    <row r="209" spans="1:10" s="2" customFormat="1" ht="30" customHeight="1">
      <c r="A209" s="26" t="s">
        <v>109</v>
      </c>
      <c r="B209" s="18">
        <f t="shared" si="13"/>
        <v>2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18">
        <v>1</v>
      </c>
      <c r="I209" s="18">
        <v>1</v>
      </c>
      <c r="J209" s="24">
        <v>0</v>
      </c>
    </row>
    <row r="210" spans="1:10" s="2" customFormat="1" ht="30" customHeight="1">
      <c r="A210" s="25" t="s">
        <v>36</v>
      </c>
      <c r="B210" s="5">
        <f t="shared" si="13"/>
        <v>4</v>
      </c>
      <c r="C210" s="5">
        <v>1</v>
      </c>
      <c r="D210" s="5">
        <v>0</v>
      </c>
      <c r="E210" s="5">
        <v>0</v>
      </c>
      <c r="F210" s="5">
        <v>1</v>
      </c>
      <c r="G210" s="5">
        <v>2</v>
      </c>
      <c r="H210" s="5">
        <v>0</v>
      </c>
      <c r="I210" s="5">
        <v>0</v>
      </c>
      <c r="J210" s="24">
        <v>0</v>
      </c>
    </row>
    <row r="211" spans="1:10" s="2" customFormat="1" ht="30" customHeight="1">
      <c r="A211" s="26" t="s">
        <v>266</v>
      </c>
      <c r="B211" s="18">
        <f>SUM(C211:J211)</f>
        <v>1</v>
      </c>
      <c r="C211" s="18">
        <v>1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24">
        <v>0</v>
      </c>
    </row>
    <row r="212" spans="1:10" s="2" customFormat="1" ht="30" customHeight="1">
      <c r="A212" s="26" t="s">
        <v>110</v>
      </c>
      <c r="B212" s="18">
        <f t="shared" si="13"/>
        <v>5</v>
      </c>
      <c r="C212" s="18">
        <v>0</v>
      </c>
      <c r="D212" s="5">
        <v>0</v>
      </c>
      <c r="E212" s="5">
        <v>3</v>
      </c>
      <c r="F212" s="18">
        <v>0</v>
      </c>
      <c r="G212" s="18">
        <v>2</v>
      </c>
      <c r="H212" s="5">
        <v>0</v>
      </c>
      <c r="I212" s="5">
        <v>0</v>
      </c>
      <c r="J212" s="24">
        <v>0</v>
      </c>
    </row>
    <row r="213" spans="1:10" s="2" customFormat="1" ht="30" customHeight="1">
      <c r="A213" s="26" t="s">
        <v>267</v>
      </c>
      <c r="B213" s="18">
        <f>SUM(C213:J213)</f>
        <v>2</v>
      </c>
      <c r="C213" s="5">
        <v>0</v>
      </c>
      <c r="D213" s="5">
        <v>0</v>
      </c>
      <c r="E213" s="18">
        <v>2</v>
      </c>
      <c r="F213" s="5">
        <v>0</v>
      </c>
      <c r="G213" s="5">
        <v>0</v>
      </c>
      <c r="H213" s="5">
        <v>0</v>
      </c>
      <c r="I213" s="5">
        <v>0</v>
      </c>
      <c r="J213" s="24">
        <v>0</v>
      </c>
    </row>
    <row r="214" spans="1:10" s="2" customFormat="1" ht="30" customHeight="1">
      <c r="A214" s="25" t="s">
        <v>111</v>
      </c>
      <c r="B214" s="5">
        <f t="shared" si="13"/>
        <v>2</v>
      </c>
      <c r="C214" s="5">
        <v>0</v>
      </c>
      <c r="D214" s="5">
        <v>0</v>
      </c>
      <c r="E214" s="5">
        <v>0</v>
      </c>
      <c r="F214" s="5">
        <v>0</v>
      </c>
      <c r="G214" s="5">
        <v>2</v>
      </c>
      <c r="H214" s="5">
        <v>0</v>
      </c>
      <c r="I214" s="5">
        <v>0</v>
      </c>
      <c r="J214" s="24">
        <v>0</v>
      </c>
    </row>
    <row r="215" spans="1:10" s="2" customFormat="1" ht="30" customHeight="1">
      <c r="A215" s="25" t="s">
        <v>41</v>
      </c>
      <c r="B215" s="5">
        <f t="shared" si="13"/>
        <v>19</v>
      </c>
      <c r="C215" s="5">
        <v>4</v>
      </c>
      <c r="D215" s="5">
        <v>0</v>
      </c>
      <c r="E215" s="5">
        <v>1</v>
      </c>
      <c r="F215" s="5">
        <v>3</v>
      </c>
      <c r="G215" s="5">
        <v>6</v>
      </c>
      <c r="H215" s="5">
        <v>0</v>
      </c>
      <c r="I215" s="5">
        <v>5</v>
      </c>
      <c r="J215" s="24">
        <v>0</v>
      </c>
    </row>
    <row r="216" spans="1:10" s="2" customFormat="1" ht="30" customHeight="1">
      <c r="A216" s="25" t="s">
        <v>250</v>
      </c>
      <c r="B216" s="5">
        <f t="shared" si="13"/>
        <v>3</v>
      </c>
      <c r="C216" s="5">
        <v>3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24">
        <v>0</v>
      </c>
    </row>
    <row r="217" spans="1:10" s="2" customFormat="1" ht="30" customHeight="1">
      <c r="A217" s="25" t="s">
        <v>232</v>
      </c>
      <c r="B217" s="5">
        <f>SUM(C217:J217)</f>
        <v>3</v>
      </c>
      <c r="C217" s="5">
        <v>0</v>
      </c>
      <c r="D217" s="5">
        <v>0</v>
      </c>
      <c r="E217" s="5">
        <v>0</v>
      </c>
      <c r="F217" s="5">
        <v>3</v>
      </c>
      <c r="G217" s="5">
        <v>0</v>
      </c>
      <c r="H217" s="5">
        <v>0</v>
      </c>
      <c r="I217" s="5">
        <v>0</v>
      </c>
      <c r="J217" s="24">
        <v>0</v>
      </c>
    </row>
    <row r="218" spans="1:10" s="2" customFormat="1" ht="30" customHeight="1">
      <c r="A218" s="26" t="s">
        <v>234</v>
      </c>
      <c r="B218" s="18">
        <f>SUM(C218:J218)</f>
        <v>0</v>
      </c>
      <c r="C218" s="5">
        <v>0</v>
      </c>
      <c r="D218" s="5">
        <v>0</v>
      </c>
      <c r="E218" s="18">
        <v>0</v>
      </c>
      <c r="F218" s="18">
        <v>0</v>
      </c>
      <c r="G218" s="5">
        <v>0</v>
      </c>
      <c r="H218" s="5">
        <v>0</v>
      </c>
      <c r="I218" s="5">
        <v>0</v>
      </c>
      <c r="J218" s="24">
        <v>0</v>
      </c>
    </row>
    <row r="219" spans="1:10" s="2" customFormat="1" ht="30" customHeight="1">
      <c r="A219" s="26" t="s">
        <v>231</v>
      </c>
      <c r="B219" s="18">
        <f>SUM(C219:J219)</f>
        <v>28</v>
      </c>
      <c r="C219" s="18">
        <v>5</v>
      </c>
      <c r="D219" s="18">
        <v>0</v>
      </c>
      <c r="E219" s="18">
        <v>2</v>
      </c>
      <c r="F219" s="18">
        <v>6</v>
      </c>
      <c r="G219" s="18">
        <v>0</v>
      </c>
      <c r="H219" s="18">
        <v>5</v>
      </c>
      <c r="I219" s="5">
        <v>10</v>
      </c>
      <c r="J219" s="24">
        <v>0</v>
      </c>
    </row>
    <row r="220" spans="1:10" s="2" customFormat="1" ht="30" customHeight="1">
      <c r="A220" s="25" t="s">
        <v>113</v>
      </c>
      <c r="B220" s="5">
        <f>SUM(C220:J220)</f>
        <v>3</v>
      </c>
      <c r="C220" s="5">
        <v>2</v>
      </c>
      <c r="D220" s="5">
        <v>0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24">
        <v>0</v>
      </c>
    </row>
    <row r="221" spans="1:10" s="2" customFormat="1" ht="30" customHeight="1">
      <c r="A221" s="26" t="s">
        <v>112</v>
      </c>
      <c r="B221" s="18">
        <f t="shared" si="13"/>
        <v>13</v>
      </c>
      <c r="C221" s="5">
        <v>0</v>
      </c>
      <c r="D221" s="5">
        <v>0</v>
      </c>
      <c r="E221" s="5">
        <v>0</v>
      </c>
      <c r="F221" s="5">
        <v>0</v>
      </c>
      <c r="G221" s="5">
        <v>2</v>
      </c>
      <c r="H221" s="18">
        <v>7</v>
      </c>
      <c r="I221" s="5">
        <v>1</v>
      </c>
      <c r="J221" s="27">
        <v>3</v>
      </c>
    </row>
    <row r="222" spans="1:10" s="2" customFormat="1" ht="30" customHeight="1">
      <c r="A222" s="25" t="s">
        <v>42</v>
      </c>
      <c r="B222" s="5">
        <f t="shared" si="13"/>
        <v>5</v>
      </c>
      <c r="C222" s="5">
        <v>1</v>
      </c>
      <c r="D222" s="5">
        <v>0</v>
      </c>
      <c r="E222" s="5">
        <v>0</v>
      </c>
      <c r="F222" s="5">
        <v>0</v>
      </c>
      <c r="G222" s="5">
        <v>2</v>
      </c>
      <c r="H222" s="5">
        <v>0</v>
      </c>
      <c r="I222" s="5">
        <v>2</v>
      </c>
      <c r="J222" s="24">
        <v>0</v>
      </c>
    </row>
    <row r="223" spans="1:10" s="2" customFormat="1" ht="30" customHeight="1">
      <c r="A223" s="25" t="s">
        <v>44</v>
      </c>
      <c r="B223" s="5">
        <f t="shared" si="13"/>
        <v>2</v>
      </c>
      <c r="C223" s="5">
        <v>0</v>
      </c>
      <c r="D223" s="5">
        <v>0</v>
      </c>
      <c r="E223" s="5">
        <v>0</v>
      </c>
      <c r="F223" s="5">
        <v>0</v>
      </c>
      <c r="G223" s="5">
        <v>2</v>
      </c>
      <c r="H223" s="5">
        <v>0</v>
      </c>
      <c r="I223" s="5">
        <v>0</v>
      </c>
      <c r="J223" s="24">
        <v>0</v>
      </c>
    </row>
    <row r="224" spans="1:10" s="2" customFormat="1" ht="30" customHeight="1">
      <c r="A224" s="25" t="s">
        <v>235</v>
      </c>
      <c r="B224" s="5">
        <f t="shared" si="13"/>
        <v>2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24">
        <v>0</v>
      </c>
    </row>
    <row r="225" spans="1:10" s="2" customFormat="1" ht="30" customHeight="1">
      <c r="A225" s="75" t="s">
        <v>236</v>
      </c>
      <c r="B225" s="28">
        <f t="shared" si="13"/>
        <v>5</v>
      </c>
      <c r="C225" s="28">
        <v>5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9">
        <v>0</v>
      </c>
    </row>
    <row r="226" spans="1:10" s="2" customFormat="1" ht="30" customHeight="1">
      <c r="A226" s="49" t="s">
        <v>237</v>
      </c>
      <c r="B226" s="6">
        <f t="shared" si="13"/>
        <v>9</v>
      </c>
      <c r="C226" s="6">
        <v>1</v>
      </c>
      <c r="D226" s="6">
        <v>0</v>
      </c>
      <c r="E226" s="6">
        <v>0</v>
      </c>
      <c r="F226" s="6">
        <v>8</v>
      </c>
      <c r="G226" s="6">
        <v>0</v>
      </c>
      <c r="H226" s="6">
        <v>0</v>
      </c>
      <c r="I226" s="6">
        <v>0</v>
      </c>
      <c r="J226" s="43">
        <v>0</v>
      </c>
    </row>
    <row r="227" spans="1:10" s="2" customFormat="1" ht="30" customHeight="1">
      <c r="A227" s="26" t="s">
        <v>238</v>
      </c>
      <c r="B227" s="18">
        <f t="shared" si="13"/>
        <v>17</v>
      </c>
      <c r="C227" s="5">
        <v>6</v>
      </c>
      <c r="D227" s="5">
        <v>0</v>
      </c>
      <c r="E227" s="5">
        <v>0</v>
      </c>
      <c r="F227" s="18">
        <v>11</v>
      </c>
      <c r="G227" s="5">
        <v>0</v>
      </c>
      <c r="H227" s="5">
        <v>0</v>
      </c>
      <c r="I227" s="5">
        <v>0</v>
      </c>
      <c r="J227" s="24">
        <v>0</v>
      </c>
    </row>
    <row r="228" spans="1:10" s="2" customFormat="1" ht="30" customHeight="1">
      <c r="A228" s="25" t="s">
        <v>240</v>
      </c>
      <c r="B228" s="5">
        <f>SUM(C228:J228)</f>
        <v>1</v>
      </c>
      <c r="C228" s="5">
        <v>0</v>
      </c>
      <c r="D228" s="5">
        <v>0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24">
        <v>0</v>
      </c>
    </row>
    <row r="229" spans="1:10" s="2" customFormat="1" ht="30" customHeight="1">
      <c r="A229" s="25" t="s">
        <v>239</v>
      </c>
      <c r="B229" s="5">
        <f t="shared" si="13"/>
        <v>1</v>
      </c>
      <c r="C229" s="5">
        <v>1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24">
        <v>0</v>
      </c>
    </row>
    <row r="230" spans="1:10" s="2" customFormat="1" ht="30" customHeight="1">
      <c r="A230" s="25" t="s">
        <v>241</v>
      </c>
      <c r="B230" s="5">
        <f t="shared" si="13"/>
        <v>1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24">
        <v>0</v>
      </c>
    </row>
    <row r="231" spans="1:10" s="2" customFormat="1" ht="30" customHeight="1">
      <c r="A231" s="50" t="s">
        <v>242</v>
      </c>
      <c r="B231" s="51">
        <f t="shared" si="13"/>
        <v>15</v>
      </c>
      <c r="C231" s="51">
        <v>0</v>
      </c>
      <c r="D231" s="51">
        <v>0</v>
      </c>
      <c r="E231" s="51">
        <v>0</v>
      </c>
      <c r="F231" s="51">
        <v>7</v>
      </c>
      <c r="G231" s="51">
        <v>6</v>
      </c>
      <c r="H231" s="51">
        <v>1</v>
      </c>
      <c r="I231" s="51">
        <v>1</v>
      </c>
      <c r="J231" s="52">
        <v>0</v>
      </c>
    </row>
    <row r="232" spans="1:10" s="2" customFormat="1" ht="30" customHeight="1">
      <c r="A232" s="44" t="s">
        <v>243</v>
      </c>
      <c r="B232" s="45">
        <f>SUM(C232:J232)</f>
        <v>1</v>
      </c>
      <c r="C232" s="45">
        <f>SUM(C233)</f>
        <v>0</v>
      </c>
      <c r="D232" s="45">
        <f aca="true" t="shared" si="15" ref="D232:J232">SUM(D233)</f>
        <v>0</v>
      </c>
      <c r="E232" s="45">
        <f t="shared" si="15"/>
        <v>1</v>
      </c>
      <c r="F232" s="45">
        <f t="shared" si="15"/>
        <v>0</v>
      </c>
      <c r="G232" s="45">
        <f t="shared" si="15"/>
        <v>0</v>
      </c>
      <c r="H232" s="45">
        <f t="shared" si="15"/>
        <v>0</v>
      </c>
      <c r="I232" s="45">
        <f t="shared" si="15"/>
        <v>0</v>
      </c>
      <c r="J232" s="46">
        <f t="shared" si="15"/>
        <v>0</v>
      </c>
    </row>
    <row r="233" spans="1:10" s="2" customFormat="1" ht="30" customHeight="1">
      <c r="A233" s="58" t="s">
        <v>261</v>
      </c>
      <c r="B233" s="7">
        <f>SUM(C233:J233)</f>
        <v>1</v>
      </c>
      <c r="C233" s="7">
        <v>0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48">
        <v>0</v>
      </c>
    </row>
    <row r="234" spans="1:10" s="2" customFormat="1" ht="30" customHeight="1">
      <c r="A234" s="59" t="s">
        <v>138</v>
      </c>
      <c r="B234" s="60">
        <f>B235</f>
        <v>1</v>
      </c>
      <c r="C234" s="60">
        <f aca="true" t="shared" si="16" ref="C234:J234">C235</f>
        <v>1</v>
      </c>
      <c r="D234" s="60">
        <f t="shared" si="16"/>
        <v>0</v>
      </c>
      <c r="E234" s="60">
        <f t="shared" si="16"/>
        <v>0</v>
      </c>
      <c r="F234" s="60">
        <f t="shared" si="16"/>
        <v>0</v>
      </c>
      <c r="G234" s="60">
        <f t="shared" si="16"/>
        <v>0</v>
      </c>
      <c r="H234" s="60">
        <f t="shared" si="16"/>
        <v>0</v>
      </c>
      <c r="I234" s="60">
        <f t="shared" si="16"/>
        <v>0</v>
      </c>
      <c r="J234" s="61">
        <f t="shared" si="16"/>
        <v>0</v>
      </c>
    </row>
    <row r="235" spans="1:10" s="2" customFormat="1" ht="30" customHeight="1">
      <c r="A235" s="62" t="s">
        <v>139</v>
      </c>
      <c r="B235" s="63">
        <f aca="true" t="shared" si="17" ref="B235:B248">SUM(C235:J235)</f>
        <v>1</v>
      </c>
      <c r="C235" s="63">
        <f aca="true" t="shared" si="18" ref="C235:J235">SUM(C236)</f>
        <v>1</v>
      </c>
      <c r="D235" s="63">
        <f t="shared" si="18"/>
        <v>0</v>
      </c>
      <c r="E235" s="63">
        <f t="shared" si="18"/>
        <v>0</v>
      </c>
      <c r="F235" s="63">
        <f t="shared" si="18"/>
        <v>0</v>
      </c>
      <c r="G235" s="63">
        <f t="shared" si="18"/>
        <v>0</v>
      </c>
      <c r="H235" s="63">
        <f t="shared" si="18"/>
        <v>0</v>
      </c>
      <c r="I235" s="63">
        <f t="shared" si="18"/>
        <v>0</v>
      </c>
      <c r="J235" s="64">
        <f t="shared" si="18"/>
        <v>0</v>
      </c>
    </row>
    <row r="236" spans="1:10" s="2" customFormat="1" ht="30" customHeight="1">
      <c r="A236" s="37" t="s">
        <v>140</v>
      </c>
      <c r="B236" s="38">
        <f t="shared" si="17"/>
        <v>1</v>
      </c>
      <c r="C236" s="38">
        <v>1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9">
        <v>0</v>
      </c>
    </row>
    <row r="237" spans="1:10" s="2" customFormat="1" ht="30" customHeight="1">
      <c r="A237" s="34" t="s">
        <v>141</v>
      </c>
      <c r="B237" s="35">
        <f t="shared" si="17"/>
        <v>6</v>
      </c>
      <c r="C237" s="65">
        <f>SUM(C238:C241)</f>
        <v>3</v>
      </c>
      <c r="D237" s="65">
        <f aca="true" t="shared" si="19" ref="D237:J237">SUM(D238:D241)</f>
        <v>0</v>
      </c>
      <c r="E237" s="65">
        <f t="shared" si="19"/>
        <v>0</v>
      </c>
      <c r="F237" s="65">
        <f t="shared" si="19"/>
        <v>3</v>
      </c>
      <c r="G237" s="65">
        <f t="shared" si="19"/>
        <v>0</v>
      </c>
      <c r="H237" s="65">
        <f t="shared" si="19"/>
        <v>0</v>
      </c>
      <c r="I237" s="65">
        <f t="shared" si="19"/>
        <v>0</v>
      </c>
      <c r="J237" s="66">
        <f t="shared" si="19"/>
        <v>0</v>
      </c>
    </row>
    <row r="238" spans="1:10" s="2" customFormat="1" ht="30" customHeight="1">
      <c r="A238" s="67" t="s">
        <v>142</v>
      </c>
      <c r="B238" s="68">
        <f t="shared" si="17"/>
        <v>2</v>
      </c>
      <c r="C238" s="68">
        <v>2</v>
      </c>
      <c r="D238" s="68">
        <v>0</v>
      </c>
      <c r="E238" s="68">
        <v>0</v>
      </c>
      <c r="F238" s="68">
        <v>0</v>
      </c>
      <c r="G238" s="68">
        <v>0</v>
      </c>
      <c r="H238" s="68">
        <v>0</v>
      </c>
      <c r="I238" s="68">
        <v>0</v>
      </c>
      <c r="J238" s="69">
        <v>0</v>
      </c>
    </row>
    <row r="239" spans="1:10" s="2" customFormat="1" ht="30" customHeight="1">
      <c r="A239" s="23" t="s">
        <v>143</v>
      </c>
      <c r="B239" s="5">
        <f t="shared" si="17"/>
        <v>1</v>
      </c>
      <c r="C239" s="5">
        <v>0</v>
      </c>
      <c r="D239" s="5">
        <v>0</v>
      </c>
      <c r="E239" s="5">
        <v>0</v>
      </c>
      <c r="F239" s="5">
        <v>1</v>
      </c>
      <c r="G239" s="5">
        <v>0</v>
      </c>
      <c r="H239" s="5">
        <v>0</v>
      </c>
      <c r="I239" s="5">
        <v>0</v>
      </c>
      <c r="J239" s="24">
        <v>0</v>
      </c>
    </row>
    <row r="240" spans="1:10" s="2" customFormat="1" ht="30" customHeight="1">
      <c r="A240" s="23" t="s">
        <v>144</v>
      </c>
      <c r="B240" s="5">
        <f t="shared" si="17"/>
        <v>2</v>
      </c>
      <c r="C240" s="5">
        <v>0</v>
      </c>
      <c r="D240" s="5">
        <v>0</v>
      </c>
      <c r="E240" s="5">
        <v>0</v>
      </c>
      <c r="F240" s="5">
        <v>2</v>
      </c>
      <c r="G240" s="5">
        <v>0</v>
      </c>
      <c r="H240" s="5">
        <v>0</v>
      </c>
      <c r="I240" s="5">
        <v>0</v>
      </c>
      <c r="J240" s="24">
        <v>0</v>
      </c>
    </row>
    <row r="241" spans="1:10" s="2" customFormat="1" ht="30" customHeight="1">
      <c r="A241" s="70" t="s">
        <v>145</v>
      </c>
      <c r="B241" s="28">
        <f t="shared" si="17"/>
        <v>1</v>
      </c>
      <c r="C241" s="28">
        <v>1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9">
        <v>0</v>
      </c>
    </row>
    <row r="242" spans="1:10" s="2" customFormat="1" ht="30" customHeight="1">
      <c r="A242" s="34" t="s">
        <v>146</v>
      </c>
      <c r="B242" s="35">
        <f t="shared" si="17"/>
        <v>40</v>
      </c>
      <c r="C242" s="65">
        <v>0</v>
      </c>
      <c r="D242" s="65">
        <v>0</v>
      </c>
      <c r="E242" s="65">
        <v>40</v>
      </c>
      <c r="F242" s="65">
        <v>0</v>
      </c>
      <c r="G242" s="65">
        <v>0</v>
      </c>
      <c r="H242" s="65">
        <v>0</v>
      </c>
      <c r="I242" s="65">
        <v>0</v>
      </c>
      <c r="J242" s="66">
        <v>0</v>
      </c>
    </row>
    <row r="243" spans="1:10" s="2" customFormat="1" ht="30" customHeight="1">
      <c r="A243" s="44" t="s">
        <v>147</v>
      </c>
      <c r="B243" s="45">
        <f t="shared" si="17"/>
        <v>3</v>
      </c>
      <c r="C243" s="45">
        <f aca="true" t="shared" si="20" ref="C243:J243">SUM(C244:C246)</f>
        <v>0</v>
      </c>
      <c r="D243" s="45">
        <f t="shared" si="20"/>
        <v>0</v>
      </c>
      <c r="E243" s="45">
        <f t="shared" si="20"/>
        <v>3</v>
      </c>
      <c r="F243" s="45">
        <f t="shared" si="20"/>
        <v>0</v>
      </c>
      <c r="G243" s="45">
        <f t="shared" si="20"/>
        <v>0</v>
      </c>
      <c r="H243" s="45">
        <f t="shared" si="20"/>
        <v>0</v>
      </c>
      <c r="I243" s="45">
        <f t="shared" si="20"/>
        <v>0</v>
      </c>
      <c r="J243" s="46">
        <f t="shared" si="20"/>
        <v>0</v>
      </c>
    </row>
    <row r="244" spans="1:10" s="2" customFormat="1" ht="30" customHeight="1">
      <c r="A244" s="42" t="s">
        <v>148</v>
      </c>
      <c r="B244" s="6">
        <f t="shared" si="17"/>
        <v>1</v>
      </c>
      <c r="C244" s="6">
        <v>0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  <c r="I244" s="6">
        <v>0</v>
      </c>
      <c r="J244" s="43">
        <v>0</v>
      </c>
    </row>
    <row r="245" spans="1:10" s="2" customFormat="1" ht="30" customHeight="1">
      <c r="A245" s="23" t="s">
        <v>149</v>
      </c>
      <c r="B245" s="5">
        <f t="shared" si="17"/>
        <v>1</v>
      </c>
      <c r="C245" s="5">
        <v>0</v>
      </c>
      <c r="D245" s="5">
        <v>0</v>
      </c>
      <c r="E245" s="5">
        <v>1</v>
      </c>
      <c r="F245" s="5">
        <v>0</v>
      </c>
      <c r="G245" s="5">
        <v>0</v>
      </c>
      <c r="H245" s="5">
        <v>0</v>
      </c>
      <c r="I245" s="5">
        <v>0</v>
      </c>
      <c r="J245" s="24">
        <v>0</v>
      </c>
    </row>
    <row r="246" spans="1:10" s="2" customFormat="1" ht="30" customHeight="1">
      <c r="A246" s="71" t="s">
        <v>150</v>
      </c>
      <c r="B246" s="51">
        <f t="shared" si="17"/>
        <v>1</v>
      </c>
      <c r="C246" s="51">
        <v>0</v>
      </c>
      <c r="D246" s="51">
        <v>0</v>
      </c>
      <c r="E246" s="51">
        <v>1</v>
      </c>
      <c r="F246" s="51">
        <v>0</v>
      </c>
      <c r="G246" s="51">
        <v>0</v>
      </c>
      <c r="H246" s="51">
        <v>0</v>
      </c>
      <c r="I246" s="51">
        <v>0</v>
      </c>
      <c r="J246" s="52">
        <v>0</v>
      </c>
    </row>
    <row r="247" spans="1:10" s="2" customFormat="1" ht="30" customHeight="1">
      <c r="A247" s="44" t="s">
        <v>151</v>
      </c>
      <c r="B247" s="45">
        <f t="shared" si="17"/>
        <v>37</v>
      </c>
      <c r="C247" s="45">
        <f aca="true" t="shared" si="21" ref="C247:J247">SUM(C248)</f>
        <v>0</v>
      </c>
      <c r="D247" s="45">
        <f t="shared" si="21"/>
        <v>0</v>
      </c>
      <c r="E247" s="45">
        <f t="shared" si="21"/>
        <v>37</v>
      </c>
      <c r="F247" s="45">
        <f t="shared" si="21"/>
        <v>0</v>
      </c>
      <c r="G247" s="45">
        <f t="shared" si="21"/>
        <v>0</v>
      </c>
      <c r="H247" s="45">
        <f t="shared" si="21"/>
        <v>0</v>
      </c>
      <c r="I247" s="45">
        <f t="shared" si="21"/>
        <v>0</v>
      </c>
      <c r="J247" s="46">
        <f t="shared" si="21"/>
        <v>0</v>
      </c>
    </row>
    <row r="248" spans="1:10" s="2" customFormat="1" ht="30" customHeight="1">
      <c r="A248" s="72" t="s">
        <v>152</v>
      </c>
      <c r="B248" s="73">
        <f t="shared" si="17"/>
        <v>37</v>
      </c>
      <c r="C248" s="73">
        <v>0</v>
      </c>
      <c r="D248" s="73">
        <v>0</v>
      </c>
      <c r="E248" s="73">
        <v>37</v>
      </c>
      <c r="F248" s="73">
        <v>0</v>
      </c>
      <c r="G248" s="73">
        <v>0</v>
      </c>
      <c r="H248" s="73">
        <v>0</v>
      </c>
      <c r="I248" s="73">
        <v>0</v>
      </c>
      <c r="J248" s="74">
        <v>0</v>
      </c>
    </row>
    <row r="249" spans="1:10" s="1" customFormat="1" ht="21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</row>
    <row r="250" spans="1:10" s="1" customFormat="1" ht="21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</row>
    <row r="251" spans="1:10" s="1" customFormat="1" ht="21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</row>
    <row r="252" spans="1:10" s="1" customFormat="1" ht="21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</row>
    <row r="253" spans="1:10" s="1" customFormat="1" ht="21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</row>
    <row r="254" spans="1:10" s="1" customFormat="1" ht="21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</row>
    <row r="255" spans="1:10" s="1" customFormat="1" ht="21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s="1" customFormat="1" ht="21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</row>
    <row r="257" spans="1:10" s="1" customFormat="1" ht="21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</row>
    <row r="258" spans="1:10" s="1" customFormat="1" ht="21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</row>
    <row r="259" spans="1:10" s="1" customFormat="1" ht="21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s="1" customFormat="1" ht="21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1" customFormat="1" ht="21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1" customFormat="1" ht="21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s="1" customFormat="1" ht="21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</row>
    <row r="264" spans="1:10" s="1" customFormat="1" ht="21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</row>
    <row r="265" spans="1:10" s="1" customFormat="1" ht="21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</row>
    <row r="266" spans="1:10" s="1" customFormat="1" ht="21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1" customFormat="1" ht="21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</row>
    <row r="268" spans="1:10" s="1" customFormat="1" ht="21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</row>
    <row r="269" spans="1:10" s="1" customFormat="1" ht="21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s="1" customFormat="1" ht="21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</row>
    <row r="271" spans="1:10" s="1" customFormat="1" ht="21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</row>
    <row r="272" spans="1:10" s="1" customFormat="1" ht="21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</row>
    <row r="273" spans="1:10" s="1" customFormat="1" ht="21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</row>
    <row r="274" spans="1:10" s="1" customFormat="1" ht="21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</row>
    <row r="275" spans="1:10" s="1" customFormat="1" ht="21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</row>
    <row r="276" spans="1:10" s="1" customFormat="1" ht="21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</row>
    <row r="277" spans="1:10" s="1" customFormat="1" ht="21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</row>
    <row r="278" spans="1:10" s="1" customFormat="1" ht="21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1" customFormat="1" ht="21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</row>
    <row r="280" spans="1:10" s="1" customFormat="1" ht="21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</row>
    <row r="281" spans="1:10" s="1" customFormat="1" ht="21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</row>
    <row r="282" spans="1:10" s="1" customFormat="1" ht="21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</row>
    <row r="283" spans="1:10" s="1" customFormat="1" ht="21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</row>
    <row r="284" spans="1:10" s="1" customFormat="1" ht="21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</row>
    <row r="285" spans="1:10" s="1" customFormat="1" ht="21.7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s="1" customFormat="1" ht="21.7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1" customFormat="1" ht="12">
      <c r="A287" s="3"/>
      <c r="B287" s="4"/>
      <c r="C287" s="4"/>
      <c r="D287" s="4"/>
      <c r="E287" s="4"/>
      <c r="F287" s="4"/>
      <c r="G287" s="4"/>
      <c r="H287" s="4"/>
      <c r="I287" s="4"/>
      <c r="J287" s="4"/>
    </row>
    <row r="288" spans="1:10" s="1" customFormat="1" ht="12">
      <c r="A288" s="3"/>
      <c r="B288" s="4"/>
      <c r="C288" s="4"/>
      <c r="D288" s="4"/>
      <c r="E288" s="4"/>
      <c r="F288" s="4"/>
      <c r="G288" s="4"/>
      <c r="H288" s="4"/>
      <c r="I288" s="4"/>
      <c r="J288" s="4"/>
    </row>
    <row r="289" spans="1:10" s="1" customFormat="1" ht="12">
      <c r="A289" s="3"/>
      <c r="B289" s="4"/>
      <c r="C289" s="4"/>
      <c r="D289" s="4"/>
      <c r="E289" s="4"/>
      <c r="F289" s="4"/>
      <c r="G289" s="4"/>
      <c r="H289" s="4"/>
      <c r="I289" s="4"/>
      <c r="J289" s="4"/>
    </row>
    <row r="290" spans="1:10" s="1" customFormat="1" ht="12">
      <c r="A290" s="3"/>
      <c r="B290" s="4"/>
      <c r="C290" s="4"/>
      <c r="D290" s="4"/>
      <c r="E290" s="4"/>
      <c r="F290" s="4"/>
      <c r="G290" s="4"/>
      <c r="H290" s="4"/>
      <c r="I290" s="4"/>
      <c r="J290" s="4"/>
    </row>
    <row r="291" spans="1:10" s="1" customFormat="1" ht="12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s="1" customFormat="1" ht="12">
      <c r="A292" s="3"/>
      <c r="B292" s="4"/>
      <c r="C292" s="4"/>
      <c r="D292" s="4"/>
      <c r="E292" s="4"/>
      <c r="F292" s="4"/>
      <c r="G292" s="4"/>
      <c r="H292" s="4"/>
      <c r="I292" s="4"/>
      <c r="J292" s="4"/>
    </row>
    <row r="293" spans="1:10" s="1" customFormat="1" ht="12">
      <c r="A293" s="3"/>
      <c r="B293" s="4"/>
      <c r="C293" s="4"/>
      <c r="D293" s="4"/>
      <c r="E293" s="4"/>
      <c r="F293" s="4"/>
      <c r="G293" s="4"/>
      <c r="H293" s="4"/>
      <c r="I293" s="4"/>
      <c r="J293" s="4"/>
    </row>
    <row r="294" spans="1:10" s="1" customFormat="1" ht="12">
      <c r="A294" s="3"/>
      <c r="B294" s="4"/>
      <c r="C294" s="4"/>
      <c r="D294" s="4"/>
      <c r="E294" s="4"/>
      <c r="F294" s="4"/>
      <c r="G294" s="4"/>
      <c r="H294" s="4"/>
      <c r="I294" s="4"/>
      <c r="J294" s="4"/>
    </row>
    <row r="295" spans="1:10" s="1" customFormat="1" ht="12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s="1" customFormat="1" ht="12">
      <c r="A296" s="3"/>
      <c r="B296" s="4"/>
      <c r="C296" s="4"/>
      <c r="D296" s="4"/>
      <c r="E296" s="4"/>
      <c r="F296" s="4"/>
      <c r="G296" s="4"/>
      <c r="H296" s="4"/>
      <c r="I296" s="4"/>
      <c r="J296" s="4"/>
    </row>
    <row r="297" spans="1:10" s="1" customFormat="1" ht="12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s="1" customFormat="1" ht="12">
      <c r="A298" s="3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1" customFormat="1" ht="12">
      <c r="A299" s="3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1" customFormat="1" ht="12">
      <c r="A300" s="3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1" customFormat="1" ht="12">
      <c r="A301" s="3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1" customFormat="1" ht="12">
      <c r="A302" s="3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1" customFormat="1" ht="12">
      <c r="A303" s="3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1" customFormat="1" ht="12">
      <c r="A304" s="3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1" customFormat="1" ht="12">
      <c r="A305" s="3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1" customFormat="1" ht="12">
      <c r="A306" s="3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" customFormat="1" ht="12">
      <c r="A307" s="3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1" customFormat="1" ht="12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1" customFormat="1" ht="12">
      <c r="A309" s="3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1" customFormat="1" ht="12">
      <c r="A310" s="3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1" customFormat="1" ht="12">
      <c r="A311" s="3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1" customFormat="1" ht="12">
      <c r="A312" s="3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1" customFormat="1" ht="12">
      <c r="A313" s="3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1" customFormat="1" ht="12">
      <c r="A314" s="3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1" customFormat="1" ht="12">
      <c r="A315" s="3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1" customFormat="1" ht="12">
      <c r="A316" s="3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1" customFormat="1" ht="12">
      <c r="A317" s="3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1" customFormat="1" ht="12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1" customFormat="1" ht="12">
      <c r="A319" s="3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1" customFormat="1" ht="12">
      <c r="A320" s="3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1" customFormat="1" ht="12">
      <c r="A321" s="3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1" customFormat="1" ht="12">
      <c r="A322" s="3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1" customFormat="1" ht="12">
      <c r="A323" s="3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1" customFormat="1" ht="12">
      <c r="A324" s="3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1" customFormat="1" ht="12">
      <c r="A325" s="3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1" customFormat="1" ht="12">
      <c r="A326" s="3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1" customFormat="1" ht="12">
      <c r="A327" s="3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1" customFormat="1" ht="12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1" customFormat="1" ht="12">
      <c r="A329" s="3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1" customFormat="1" ht="12">
      <c r="A330" s="3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1" customFormat="1" ht="12">
      <c r="A331" s="3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1" customFormat="1" ht="12">
      <c r="A332" s="3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1" customFormat="1" ht="12">
      <c r="A333" s="3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1" customFormat="1" ht="12">
      <c r="A334" s="3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1" customFormat="1" ht="12">
      <c r="A335" s="3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1" customFormat="1" ht="12">
      <c r="A336" s="3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1" customFormat="1" ht="12">
      <c r="A337" s="3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1" customFormat="1" ht="12">
      <c r="A338" s="3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1" customFormat="1" ht="12">
      <c r="A339" s="3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1" customFormat="1" ht="12">
      <c r="A340" s="3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1" customFormat="1" ht="12">
      <c r="A341" s="3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1" customFormat="1" ht="12">
      <c r="A342" s="3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1" customFormat="1" ht="12">
      <c r="A343" s="3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1" customFormat="1" ht="12">
      <c r="A344" s="3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1" customFormat="1" ht="12">
      <c r="A345" s="3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1" customFormat="1" ht="12">
      <c r="A346" s="3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1" customFormat="1" ht="12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1" customFormat="1" ht="12">
      <c r="A348" s="3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1" customFormat="1" ht="12">
      <c r="A349" s="3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1" customFormat="1" ht="12">
      <c r="A350" s="3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1" customFormat="1" ht="12">
      <c r="A351" s="3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1" customFormat="1" ht="12">
      <c r="A352" s="3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1" customFormat="1" ht="12">
      <c r="A353" s="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ht="12">
      <c r="A354" s="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ht="12">
      <c r="A355" s="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ht="12">
      <c r="A356" s="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ht="12">
      <c r="A357" s="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ht="12">
      <c r="A358" s="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ht="12">
      <c r="A359" s="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ht="12">
      <c r="A360" s="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ht="12">
      <c r="A361" s="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ht="12">
      <c r="A362" s="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ht="12">
      <c r="A363" s="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ht="12">
      <c r="A364" s="3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1" customFormat="1" ht="12">
      <c r="A365" s="3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1" customFormat="1" ht="12">
      <c r="A366" s="3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1" customFormat="1" ht="12">
      <c r="A367" s="3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1" customFormat="1" ht="12">
      <c r="A368" s="3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1" customFormat="1" ht="12">
      <c r="A369" s="3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1" customFormat="1" ht="12">
      <c r="A370" s="3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1" customFormat="1" ht="12">
      <c r="A371" s="3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1" customFormat="1" ht="12">
      <c r="A372" s="3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1" customFormat="1" ht="12">
      <c r="A373" s="3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1" customFormat="1" ht="12">
      <c r="A374" s="3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1" customFormat="1" ht="12">
      <c r="A375" s="3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1" customFormat="1" ht="12">
      <c r="A376" s="3"/>
      <c r="B376" s="4"/>
      <c r="C376" s="4"/>
      <c r="D376" s="4"/>
      <c r="E376" s="4"/>
      <c r="F376" s="4"/>
      <c r="G376" s="4"/>
      <c r="H376" s="4"/>
      <c r="I376" s="4"/>
      <c r="J376" s="4"/>
    </row>
    <row r="377" spans="1:10" s="1" customFormat="1" ht="12">
      <c r="A377" s="3"/>
      <c r="B377" s="4"/>
      <c r="C377" s="4"/>
      <c r="D377" s="4"/>
      <c r="E377" s="4"/>
      <c r="F377" s="4"/>
      <c r="G377" s="4"/>
      <c r="H377" s="4"/>
      <c r="I377" s="4"/>
      <c r="J377" s="4"/>
    </row>
    <row r="378" spans="1:10" s="1" customFormat="1" ht="12">
      <c r="A378" s="3"/>
      <c r="B378" s="4"/>
      <c r="C378" s="4"/>
      <c r="D378" s="4"/>
      <c r="E378" s="4"/>
      <c r="F378" s="4"/>
      <c r="G378" s="4"/>
      <c r="H378" s="4"/>
      <c r="I378" s="4"/>
      <c r="J378" s="4"/>
    </row>
    <row r="379" spans="1:10" s="1" customFormat="1" ht="12">
      <c r="A379" s="3"/>
      <c r="B379" s="4"/>
      <c r="C379" s="4"/>
      <c r="D379" s="4"/>
      <c r="E379" s="4"/>
      <c r="F379" s="4"/>
      <c r="G379" s="4"/>
      <c r="H379" s="4"/>
      <c r="I379" s="4"/>
      <c r="J379" s="4"/>
    </row>
    <row r="380" spans="1:10" s="1" customFormat="1" ht="12">
      <c r="A380" s="3"/>
      <c r="B380" s="4"/>
      <c r="C380" s="4"/>
      <c r="D380" s="4"/>
      <c r="E380" s="4"/>
      <c r="F380" s="4"/>
      <c r="G380" s="4"/>
      <c r="H380" s="4"/>
      <c r="I380" s="4"/>
      <c r="J380" s="4"/>
    </row>
  </sheetData>
  <sheetProtection/>
  <autoFilter ref="A4:J248"/>
  <mergeCells count="2">
    <mergeCell ref="A2:J2"/>
    <mergeCell ref="A1:J1"/>
  </mergeCells>
  <printOptions horizontalCentered="1"/>
  <pageMargins left="0.31496062992125984" right="0.2755905511811024" top="0.984251968503937" bottom="0.7874015748031497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9" customWidth="1"/>
    <col min="2" max="2" width="0.9921875" style="9" customWidth="1"/>
    <col min="3" max="3" width="24.99609375" style="9" customWidth="1"/>
    <col min="4" max="16384" width="7.10546875" style="9" customWidth="1"/>
  </cols>
  <sheetData>
    <row r="1" ht="12.75">
      <c r="A1" s="8" t="e">
        <v>#REF!</v>
      </c>
    </row>
    <row r="2" ht="13.5" thickBot="1">
      <c r="A2" s="8" t="s">
        <v>114</v>
      </c>
    </row>
    <row r="3" spans="1:3" ht="13.5" thickBot="1">
      <c r="A3" s="10" t="s">
        <v>115</v>
      </c>
      <c r="C3" s="11" t="s">
        <v>116</v>
      </c>
    </row>
    <row r="4" ht="12.75">
      <c r="A4" s="10" t="e">
        <v>#REF!</v>
      </c>
    </row>
    <row r="6" ht="13.5" thickBot="1"/>
    <row r="7" ht="12.75">
      <c r="A7" s="12" t="s">
        <v>117</v>
      </c>
    </row>
    <row r="8" ht="12.75">
      <c r="A8" s="13" t="s">
        <v>118</v>
      </c>
    </row>
    <row r="9" ht="12.75">
      <c r="A9" s="14" t="s">
        <v>119</v>
      </c>
    </row>
    <row r="10" ht="12.75">
      <c r="A10" s="13" t="s">
        <v>120</v>
      </c>
    </row>
    <row r="11" ht="13.5" thickBot="1">
      <c r="A11" s="15" t="s">
        <v>121</v>
      </c>
    </row>
    <row r="13" ht="13.5" thickBot="1"/>
    <row r="14" ht="13.5" thickBot="1">
      <c r="A14" s="11" t="s">
        <v>122</v>
      </c>
    </row>
    <row r="16" ht="13.5" thickBot="1"/>
    <row r="17" ht="13.5" thickBot="1">
      <c r="C17" s="11" t="s">
        <v>123</v>
      </c>
    </row>
    <row r="20" ht="12.75">
      <c r="A20" s="16" t="s">
        <v>124</v>
      </c>
    </row>
    <row r="26" ht="13.5" thickBot="1">
      <c r="C26" s="17" t="s">
        <v>125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2014-08-05T07:20:19Z</cp:lastPrinted>
  <dcterms:created xsi:type="dcterms:W3CDTF">2005-01-24T05:30:06Z</dcterms:created>
  <dcterms:modified xsi:type="dcterms:W3CDTF">2014-08-05T13:11:16Z</dcterms:modified>
  <cp:category/>
  <cp:version/>
  <cp:contentType/>
  <cp:contentStatus/>
</cp:coreProperties>
</file>